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od star kompjuter\D-disk\AAA CCC materijali\usaid metamorphosis 2017\SPROVEDUVANJE\Researches\Zimsko odrzuvanje 2021\"/>
    </mc:Choice>
  </mc:AlternateContent>
  <bookViews>
    <workbookView xWindow="-105" yWindow="-105" windowWidth="23250" windowHeight="12570" tabRatio="459"/>
  </bookViews>
  <sheets>
    <sheet name="Dogovori" sheetId="7" r:id="rId1"/>
    <sheet name="Zbirna" sheetId="5" r:id="rId2"/>
  </sheets>
  <definedNames>
    <definedName name="_xlnm._FilterDatabase" localSheetId="0" hidden="1">Dogovori!$C$1:$C$95</definedName>
  </definedNames>
  <calcPr calcId="152511"/>
</workbook>
</file>

<file path=xl/calcChain.xml><?xml version="1.0" encoding="utf-8"?>
<calcChain xmlns="http://schemas.openxmlformats.org/spreadsheetml/2006/main">
  <c r="I3" i="7" l="1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75" i="7"/>
  <c r="I76" i="7"/>
  <c r="I77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3" i="7"/>
  <c r="I64" i="7"/>
  <c r="I65" i="7"/>
  <c r="I78" i="7"/>
  <c r="I79" i="7"/>
  <c r="I66" i="7"/>
  <c r="I67" i="7"/>
  <c r="I68" i="7"/>
  <c r="I69" i="7"/>
  <c r="I70" i="7"/>
  <c r="I71" i="7"/>
  <c r="I80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2" i="7"/>
  <c r="B10" i="5" l="1"/>
  <c r="B51" i="5" s="1"/>
</calcChain>
</file>

<file path=xl/sharedStrings.xml><?xml version="1.0" encoding="utf-8"?>
<sst xmlns="http://schemas.openxmlformats.org/spreadsheetml/2006/main" count="438" uniqueCount="242">
  <si>
    <t>Договорен орган</t>
  </si>
  <si>
    <t>Проценета вредност</t>
  </si>
  <si>
    <t>Општина Струга</t>
  </si>
  <si>
    <t>Општина Чаир</t>
  </si>
  <si>
    <t>Општина Тетово</t>
  </si>
  <si>
    <t>Општина Ѓорче Петров</t>
  </si>
  <si>
    <t>ЈП Охридски Комуналец Охрид</t>
  </si>
  <si>
    <t>Општина Сарај</t>
  </si>
  <si>
    <t>Општина Врапчиште</t>
  </si>
  <si>
    <t>Општина Пласница</t>
  </si>
  <si>
    <t>Општина Делчево</t>
  </si>
  <si>
    <t>Општина Маврово и Ростушe</t>
  </si>
  <si>
    <t>Друштво за градежништво,трговија и услуги НБ-ЦОМПАНУ ДОО Тетово</t>
  </si>
  <si>
    <t>Општина Кичево</t>
  </si>
  <si>
    <t>Општина Дебар</t>
  </si>
  <si>
    <t>Општина Старо Нагоричане</t>
  </si>
  <si>
    <t>Зимско одржување на локални патишта и улици</t>
  </si>
  <si>
    <t>Општина Кочани</t>
  </si>
  <si>
    <t>ЈП Комуналец - Крива Паланка</t>
  </si>
  <si>
    <t>Општина Кисела Вода</t>
  </si>
  <si>
    <t>Општина Јегуновце</t>
  </si>
  <si>
    <t>Зимско одржување на улици и патишта</t>
  </si>
  <si>
    <t>Општина Македонска Каменица</t>
  </si>
  <si>
    <t>Општина Ресен</t>
  </si>
  <si>
    <t>Зимско одржување на патишта и улици</t>
  </si>
  <si>
    <t>Општина Теарце</t>
  </si>
  <si>
    <t>Зимско одржување на локални улици и патишта</t>
  </si>
  <si>
    <t>Општина Бутел</t>
  </si>
  <si>
    <t>Општина Карпош</t>
  </si>
  <si>
    <t>Општина Гази Баба</t>
  </si>
  <si>
    <t>Општина Гостивар</t>
  </si>
  <si>
    <t xml:space="preserve">Датум на објава на огласот </t>
  </si>
  <si>
    <t>19205/2020</t>
  </si>
  <si>
    <t>Зимско одржување</t>
  </si>
  <si>
    <t>19185/2020</t>
  </si>
  <si>
    <t>Набавка на индустриска сол за зимско одржување на улици</t>
  </si>
  <si>
    <t>19005/2020</t>
  </si>
  <si>
    <t>Радовиш - орган на општината</t>
  </si>
  <si>
    <t>18646/2020</t>
  </si>
  <si>
    <t>Јавно претпријатие за одржување и заштита на магистралните и регионалните патишта - Скопје ц.о.</t>
  </si>
  <si>
    <t>Набавки на стоки на Ризла за зимско одржување на патишта за Подружница Скопје,Автопат, Велес,Штип и Битола во времетраење од 2(две) години</t>
  </si>
  <si>
    <t>18614/2020</t>
  </si>
  <si>
    <t>Набавки на работи за ангажирање на трети лица за зимско одржување на државните патишта на територија на Подружница Скопје, Битола, Велес, Штип и Автопат</t>
  </si>
  <si>
    <t>18546/2020</t>
  </si>
  <si>
    <t>Зимско одржување на улиците на територијата на Општина Чаир за зимската сезона 2020/2021</t>
  </si>
  <si>
    <t>18147/2020</t>
  </si>
  <si>
    <t>Одржување на улици во зимски услови за потребите на Општина Кисела Вода</t>
  </si>
  <si>
    <t>18032/2020</t>
  </si>
  <si>
    <t>ЈКП Сопиште</t>
  </si>
  <si>
    <t>Изнајмување возило за одржување на патишта и улици во зимски услови</t>
  </si>
  <si>
    <t>17963/2020</t>
  </si>
  <si>
    <t>17743/2020</t>
  </si>
  <si>
    <t>17544/2020</t>
  </si>
  <si>
    <t>Општина Чучер-Сандево</t>
  </si>
  <si>
    <t>јавна набавка на услуги за зимско одржување на улиците и патиштата на територија на општина Чучер Сандево за време на зимскиот период 2020/2021 година</t>
  </si>
  <si>
    <t>Зимско одржување на локални патишта и улици на територија на Општина Кичево</t>
  </si>
  <si>
    <t>17326/2020</t>
  </si>
  <si>
    <t>Зимско одржување на улици и патишта на територија на Општина Ѓорче Петров</t>
  </si>
  <si>
    <t>17205/2020</t>
  </si>
  <si>
    <t>Општина Охрид</t>
  </si>
  <si>
    <t>Ангажирање на градежна механизација за одржување на улици во зимски услови</t>
  </si>
  <si>
    <t>Трговско друштво за производство,трговија и услуги Секулоски Русе МАРКОВО ДОЛЧЕ увоз-извоз с.Куратица,Косел ДООЕЛ</t>
  </si>
  <si>
    <t>17145/2020</t>
  </si>
  <si>
    <t>Зимско одржување на локални патишта</t>
  </si>
  <si>
    <t>Друштво за градежништво, производство, трговија и услуги ЕВРО-АНЧЕ експорт-импорт ДООЕЛ с.Пласница Пласница</t>
  </si>
  <si>
    <t>16979/2020</t>
  </si>
  <si>
    <t xml:space="preserve"> Општина Кавадарци</t>
  </si>
  <si>
    <t>16755/2020</t>
  </si>
  <si>
    <t>Зимско одржување улици и патишта</t>
  </si>
  <si>
    <t>Трговец поединец за превоз Дитурим Ремзи Рустемовски ДИТО с.Кажани Битола ТП</t>
  </si>
  <si>
    <t>16664/2020</t>
  </si>
  <si>
    <t>Општина Росоман</t>
  </si>
  <si>
    <t>Зимско одржување на локални улици и патишта 2020/2021 година</t>
  </si>
  <si>
    <t>Друштво за производство,трговија и услуги ЈА-МИ експорт-импорт ДООЕЛ Кавадарци</t>
  </si>
  <si>
    <t xml:space="preserve">16486/2020 </t>
  </si>
  <si>
    <t>Зимско одржување на општински улици и патишта во општина Делчево</t>
  </si>
  <si>
    <t>Друштво за производство,транспорт,промет и услуги ЕУРО-БЕТОН ДООЕЛ извоз-увоз с.Град Делчево</t>
  </si>
  <si>
    <t>16411/2020</t>
  </si>
  <si>
    <t>Индустриска сол за зимско одржување на патишта</t>
  </si>
  <si>
    <t>Друштво за промет на големо и мало, застапување, посредување и реекспорт КИ-ЕМ ДООЕЛ експорт-импорт Скопје</t>
  </si>
  <si>
    <t>16176/2020</t>
  </si>
  <si>
    <t>Зимско одржување на локална патна мрежа по населени места во општина Јегуновце за период 2020/2021год</t>
  </si>
  <si>
    <t>Друштво за производство,трговија,транспорт и услуги АМАЗОН-ПРОЕКТ ДОО увоз-извоз Тетово</t>
  </si>
  <si>
    <t>16071/2020</t>
  </si>
  <si>
    <t>Набавка на услуги за редовно зимско одржување на локални патишта и улици на територијата на општината за сеозна 2020/2021 година</t>
  </si>
  <si>
    <t>15791/2020</t>
  </si>
  <si>
    <t>Општина Крива Паланка</t>
  </si>
  <si>
    <t>Зимско одржување на улиците и локалните патишта во Општина Крива Паланка за сезона 2020/2021 година</t>
  </si>
  <si>
    <t>Јавно претпријатие за комунални услуги КОМУНАЛЕЦ ц.о. Крива Паланка</t>
  </si>
  <si>
    <t>15659/2020</t>
  </si>
  <si>
    <t>Зимско одржување на локалната и уличната мрежа во општината</t>
  </si>
  <si>
    <t>Друштво за производство,трговија и услуги КАПИНА ИНЖЕНЕРИНГ ДООЕЛ увоз-извоз с.Цера Македонска Каменица</t>
  </si>
  <si>
    <t>15653/2020</t>
  </si>
  <si>
    <t>Одржување на сообраќајници (собирни,сервисни,станбени и пешачки патеки) на територија на Општина Карпош во зимски услови за период од 2020-2021 година</t>
  </si>
  <si>
    <t>15616/2020</t>
  </si>
  <si>
    <t xml:space="preserve"> Ангажирање на механизација за зимско одржување на патиштата и набавка на индустриска сол и абразивен материјал (камена ризла)</t>
  </si>
  <si>
    <t>Друштво за транспорт, градежништво, трговија и услуги ДУКАС КОМПАНИ МИЧЕ ДООЕЛ експорт-импорт, Долно Косоврасти Дебар</t>
  </si>
  <si>
    <t>15483/2020</t>
  </si>
  <si>
    <t>општина Пробиштип</t>
  </si>
  <si>
    <t>Избор на изведувач за зимско одржување на локални патишта и улици во општина Пробишптип за 2020/2021 година</t>
  </si>
  <si>
    <t>Друштво за градежништво,трговија и услуги БРЕГ ТРАНС ДООЕЛ увоз-извоз с.Горни Стубол Пробиштип</t>
  </si>
  <si>
    <t>15473/2020</t>
  </si>
  <si>
    <t>Зимско одржување на локални патишта и улици за сезона 2020/2021</t>
  </si>
  <si>
    <t>Друштво за производство трговија транспорт и услуги БОРОС ДООЕЛ увоз-извоз Куманово</t>
  </si>
  <si>
    <t>15291/2020</t>
  </si>
  <si>
    <t>Општина Куманово</t>
  </si>
  <si>
    <t>Зимско одржување на улици од снег и подмразицa за 2020/2021 година (втор пат)</t>
  </si>
  <si>
    <t>Друштво за производство, градежништво, трговија и услуги КООП ИНЖЕНЕРИНГ ДОО Куманово</t>
  </si>
  <si>
    <t>15181/2020</t>
  </si>
  <si>
    <t>Општина Ранковце</t>
  </si>
  <si>
    <t>Зимско одржување на локална патна мрежа</t>
  </si>
  <si>
    <t>15016/2020</t>
  </si>
  <si>
    <t>Зимско одржување на патната мрежа на територијата на општина Тетово</t>
  </si>
  <si>
    <t>Набавка на сол и песок</t>
  </si>
  <si>
    <t>14968/2020</t>
  </si>
  <si>
    <t>ЗИМСКО ОДРЖУВАЊЕ НА ЛОКАЛНИТЕ ПАТИШТА И УЛИЦИ</t>
  </si>
  <si>
    <t>Друштво за производство транспорт трговија и услуги АРБИ-ТРАНС 2000 ДООЕЛ експорт-импорт с.Пирок,Боговиње</t>
  </si>
  <si>
    <t>14865/2020</t>
  </si>
  <si>
    <t>Општина Гевгелија</t>
  </si>
  <si>
    <t>Индустриска сол – рефус за зимско одржување на општински патишта, улици и други јавни површини</t>
  </si>
  <si>
    <t>Трговско друштво за вработување на инвалидни лица-заштитно друштво за производство,трговија и услуги КОНСТРУКТОР КОМ ДООЕЛ Кочани</t>
  </si>
  <si>
    <t>14823/2020</t>
  </si>
  <si>
    <t>14776/2020</t>
  </si>
  <si>
    <t>14724/2020</t>
  </si>
  <si>
    <t>Зимско одржување на улици и патишта на територија на Општина Гази Баба за период од 2 години</t>
  </si>
  <si>
    <t>Друштво за производство, промет, трговија и услуги РЕКА ИНТЕРНАЦИОНАЛ ДООЕЛ увоз-извоз Скопје</t>
  </si>
  <si>
    <t>Акционерско друштво за проектирање и изведување градежно-занаетчиски работи ЕНЕРГОМОНТ Скопје</t>
  </si>
  <si>
    <t>14709/2020</t>
  </si>
  <si>
    <t>Друштво за производство градежништво транспорт угостителство трговија и услуги УРБАН ПЛАН КОНСТРУКТИОН УПЦ,URBAN PLAN CONSTRUCTION UPC ДООЕЛ експорт-импорт Тетово</t>
  </si>
  <si>
    <t>14624/2020</t>
  </si>
  <si>
    <t>Друштво за производство,трговија и услуги АНИЗОР Драшко ДООЕЛ експорт-импорт с.Шишево Сарај</t>
  </si>
  <si>
    <t>14557/2020</t>
  </si>
  <si>
    <t>Друштво за градежништво,производство,трговија и услуги КАЛИНА ДООЕЛ Оризари</t>
  </si>
  <si>
    <t>14481/2020</t>
  </si>
  <si>
    <t>Општина Аеродром</t>
  </si>
  <si>
    <t>Зимско одржување на улици, паркинзи и јавни пешачки површини на територија на Општина Аеродром</t>
  </si>
  <si>
    <t>14218/2020</t>
  </si>
  <si>
    <t>ЈКП Илинден н.Илинден</t>
  </si>
  <si>
    <t>Ризла и индустриска сол за одржување на патишта во зимски услови</t>
  </si>
  <si>
    <t>14152/2020</t>
  </si>
  <si>
    <t>Зимско одржување на сообраќајници -локални патишта, улици и дворовите на училиштата на подрачјето на Општина Гостивар и набавка на индустриска сол</t>
  </si>
  <si>
    <t>13998/2020</t>
  </si>
  <si>
    <t>18636/2020</t>
  </si>
  <si>
    <t>ЈП Комунален Сервис Валандово</t>
  </si>
  <si>
    <t>Сукцесивна набавка на услуги за зимско чистење на снег</t>
  </si>
  <si>
    <t>18341/2020</t>
  </si>
  <si>
    <t>општина Дебрца</t>
  </si>
  <si>
    <t>ангажирање на механизација за зимско одржување на патишта</t>
  </si>
  <si>
    <t>13030/2020</t>
  </si>
  <si>
    <t>ЕЛС - Општина Прилеп</t>
  </si>
  <si>
    <t>Друштво за производство,трговија и услуги КН-ЕЛМОНТ увоз-извоз ДООЕЛ Прилеп</t>
  </si>
  <si>
    <t>10918/2020</t>
  </si>
  <si>
    <t>Набавки на услуги за Ангажирање на возила за превоз на ризла за зимско</t>
  </si>
  <si>
    <t>Број на понуди</t>
  </si>
  <si>
    <t xml:space="preserve">Вредност на склучен договор во денари </t>
  </si>
  <si>
    <t xml:space="preserve">Вредност на склучен договор во евра </t>
  </si>
  <si>
    <t>Друштво за трговија СОФИЈА-КОМЕРЦ увоз-извоз Стамболиски Владимир и др.ЈТД Радовиш</t>
  </si>
  <si>
    <t>29.12.2020</t>
  </si>
  <si>
    <t>Друштво за производство, трговија и услуги ЕНЕРГОИНВЕСТ ТРЕЈД Глигор и др. ДОО извоз-увоз Скопје</t>
  </si>
  <si>
    <t>Друштво за превоз, промет и услуги ПЕТАР ТРАНС ДООЕЛ увоз-извоз Скопје</t>
  </si>
  <si>
    <t>28.12.2020</t>
  </si>
  <si>
    <t>Друштво за патен и друмски сообраќај,транспортни услуги и трговија БАЛКАН-ТОУРС ДООЕЛ експорт-импорт с.Ростуше,Маврово и Ростуша</t>
  </si>
  <si>
    <t>Друштво за градежништво,производство,промет и услуги РИНЏО ДООЕЛ увоз извоз с.Брвеница Брвеница</t>
  </si>
  <si>
    <t>Друштво за производство, трговија и услуги ВИКИ КОМПАНИ увоз-извоз ДООЕЛ Гевгелија</t>
  </si>
  <si>
    <t>Набавки на стоки на Ризла за зимско одржување на патишта за Подружница Скопје,Автопат, Велес,Штип и Битола во времетраење од 2 (две) години</t>
  </si>
  <si>
    <t xml:space="preserve">03370/2019 </t>
  </si>
  <si>
    <t>Град Скопје</t>
  </si>
  <si>
    <t>Друштво за производство трговија и услуги АПОЛО ИНЖЕНЕРИНГ ДООЕЛ експорт-импорт Скопје</t>
  </si>
  <si>
    <t xml:space="preserve">Општина Струга </t>
  </si>
  <si>
    <t xml:space="preserve">Зимско одржување </t>
  </si>
  <si>
    <t>Трговско, транспортно, градежно и услужно друштво Мазари и други ТРАНС РАИФ увоз-извоз Делгожда-Делгожда ДОО</t>
  </si>
  <si>
    <t>Трговско друштво за транспорт и трговија Мамуди Везир МАМУДИ-ТРАНС увоз-извоз с.Радолишта Струга ДООЕЛ</t>
  </si>
  <si>
    <t>Трговско друштво за градежништво трговија и услуги ЕРР-КОП 2007 с.Лабуништа Струга ДООЕЛ</t>
  </si>
  <si>
    <t>Трговско друштво за производство трговија и услуги РАМИС ТРАНС ДООЕЛ с.Велешта Струга</t>
  </si>
  <si>
    <t>Друштво за градежништво услуги производство и трговија БАУ БЕТОН ДООЕЛ увоз-извоз с.Октиси Струга</t>
  </si>
  <si>
    <t>Друштво за трговија,превоз,производство и услуги БЛЕРИМ КОМЕРЦ Влаши Ваит ДООЕЛ Велешта</t>
  </si>
  <si>
    <t>Трговско друштво за трговија и услуги МАДРИТ 2017 увоз-извоз ДООЕЛ с.Велешта Струга</t>
  </si>
  <si>
    <t>Трговско друштво за транспорт,трговија и услуги ТРАНС-АГ с.Франгово Струга ДООЕЛ</t>
  </si>
  <si>
    <t>Општина Крушево</t>
  </si>
  <si>
    <t>Услуга за зимско одржување на улици и општинските патишта на подрачјето на Општина Крушево за сезона 2020/2021</t>
  </si>
  <si>
    <t>Јавно претпријатие за комунални дејности КОМУНА Крушево</t>
  </si>
  <si>
    <t>Друштво за градежништво и трговија ГРАДБА ПРОМЕТ ДОО Кавадарци</t>
  </si>
  <si>
    <t>Друштво за транспорт, производство, промет и услуги ЕЛИ-ПРОМС ДООЕЛ експорт-импорт с.Бразда Скопје</t>
  </si>
  <si>
    <t>Друштво за транспорт,трговија и услуги ГАН - ЛОГИСТИК ДОО Тетово</t>
  </si>
  <si>
    <t>Друштво за трговија,производство и услуги ДИМАКС РУДНИЦИ ДООЕЛ Сопотница, Демир Хисар</t>
  </si>
  <si>
    <t>Друштво за производство, обработка на камен, трговија и услуги СОПОТ ДОО експорт-импорт Скопје</t>
  </si>
  <si>
    <t>Друштво за производство,трговија, транспорт и услуги РА-МУЈ-КОМПАНИ ДООЕЛ експорт-импорт с.Бојане-Сарај</t>
  </si>
  <si>
    <t>ЈП Комуналец Кичево</t>
  </si>
  <si>
    <t>Друштво за производство, промет и услуги СИМА ТИМ увоз-извоз ДООЕЛ Кичево</t>
  </si>
  <si>
    <t>15047/2020</t>
  </si>
  <si>
    <t>Набавка на индустриска сол (зимска служба)</t>
  </si>
  <si>
    <t>Oдржување на јавни површини: Сообраќајници, пешачки патеки и тротоари во зимски услови (чистење на снег и посипување со сол) за потребите на Општина Велес</t>
  </si>
  <si>
    <t>Општина Велес</t>
  </si>
  <si>
    <t>15130/2020</t>
  </si>
  <si>
    <t>КЈП Нискоградба - Битола</t>
  </si>
  <si>
    <t>Зимска служба</t>
  </si>
  <si>
    <t>Друштво за производство, трговија и услуги и увоз - извоз СКИПИ Симјановски Борче Г.Оризари Битола ДООЕЛ</t>
  </si>
  <si>
    <t>14763/2020</t>
  </si>
  <si>
    <t>Друштво за градежништво ИЗГРЕВ ИНЖЕЊЕРИНГ ДООЕЛ Велес</t>
  </si>
  <si>
    <t>Oдржување на јавни површини: сообраќајници, пешачки патеки и тротоари во зимски услови (чистење на снег и посипување со сол) за потребите на Општина Велес</t>
  </si>
  <si>
    <t>Друштво за производство,трговија и градежни услуги ДЕЛТА-ПРОМ ДООЕЛ увоз-извоз Велес</t>
  </si>
  <si>
    <t>Општина Центар</t>
  </si>
  <si>
    <t>15893/2020</t>
  </si>
  <si>
    <t>Набавка на емулзациона течност за заштита на коловозот и тротоарите во зимски услови на подрачјето на Општина Центар</t>
  </si>
  <si>
    <t>15109/2020</t>
  </si>
  <si>
    <t>Чистење на снег и мраз од коловоз во зимски услови на територија на Општина Центар – Скопје</t>
  </si>
  <si>
    <t>Трговско друштво за градежништво, трговија и услуги Димоски Дончо ПОБЕДА с.Ботун - Белчишта ДООЕЛ</t>
  </si>
  <si>
    <t>19977/2020</t>
  </si>
  <si>
    <t>Општина Арачиново</t>
  </si>
  <si>
    <t>Друштво за производство,трговија и услуги ТИМ ГРАДБА СТИЛ ДОО Скопје</t>
  </si>
  <si>
    <t>Друштво за транспорт трговија и услуги МАГНУМ ТРАНС Р ДООЕЛ увоз извоз Гостивар</t>
  </si>
  <si>
    <t>Набавка на индустриска сол</t>
  </si>
  <si>
    <t>Друштво за транспорт градежништво и трговија ВАТО ДОО Студеничани</t>
  </si>
  <si>
    <t>17638/2020</t>
  </si>
  <si>
    <t>Друштво за трговија,превоз и услуги РЕГУЛИМИ И ОБОРЕВЕ-ГАГИ увоз-извоз ДООЕЛ с.Стрелци Кичево</t>
  </si>
  <si>
    <t xml:space="preserve">Општина Битола </t>
  </si>
  <si>
    <t>Број на договор</t>
  </si>
  <si>
    <t xml:space="preserve">Фирма со која е склучен договорот </t>
  </si>
  <si>
    <t>Предмет на набавката</t>
  </si>
  <si>
    <t>03370/2019</t>
  </si>
  <si>
    <t>Ангажирање на специјални возила со соларка и плуг за зимско одржување на сообраќајници на територија на Град Скопје и набавка на индустриска сол за одржување на улици во зимски услови (Сол за смрзнати патишта)</t>
  </si>
  <si>
    <t>Ангажирање на специјални возила со соларка и плуг за зимско одржување на сообраќајници на територија на Град Скопје и набавка на индустриска сол за одржување на улици во зимски услови (Возила за чистење и дување на снег)</t>
  </si>
  <si>
    <t>03683/2020</t>
  </si>
  <si>
    <t>Набавки на услуги за Превоз на материјали за потребите од редовно, инвестиционо и зимско одржување</t>
  </si>
  <si>
    <t>08020/2019</t>
  </si>
  <si>
    <t>Друштво за производство,трговија,услуги и градежништво ДИКОР ЦД ДООЕЛ Струмица</t>
  </si>
  <si>
    <t>Друштво за превоз, производство, трговија и услуги ЈОСКАТРАНС-ТРЕЈД ДООЕЛ увоз-извоз Демир Хисар</t>
  </si>
  <si>
    <t>11927/2019</t>
  </si>
  <si>
    <t>Зимската служба на подрачјето на Општина Битола за 2020/2021 година (механизација, опрема и работна рака)</t>
  </si>
  <si>
    <t>15373/2020</t>
  </si>
  <si>
    <t xml:space="preserve">Набавка на ризла - песок </t>
  </si>
  <si>
    <t>02354/2020</t>
  </si>
  <si>
    <t>Набавки на стоки на Индустриска сол за патишта во времетраење од 2(две) години</t>
  </si>
  <si>
    <t xml:space="preserve">Општина Сопиште </t>
  </si>
  <si>
    <t>15127/2020</t>
  </si>
  <si>
    <t>Општина Сопиште</t>
  </si>
  <si>
    <t xml:space="preserve">Набавка на ризла </t>
  </si>
  <si>
    <t>/</t>
  </si>
  <si>
    <t xml:space="preserve">Датум на склучување на договорот </t>
  </si>
  <si>
    <t xml:space="preserve">Договорен орган </t>
  </si>
  <si>
    <t>Вредност на договорите за зимско одржување за сезона 2020-21 (во евра)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</si>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</sst>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right" wrapText="1"/>
    </xf>
    <xf numFmtId="14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14" fontId="8" fillId="0" borderId="1" xfId="0" applyNumberFormat="1" applyFont="1" applyFill="1" applyBorder="1" applyAlignment="1">
      <alignment wrapText="1"/>
    </xf>
    <xf numFmtId="3" fontId="8" fillId="0" borderId="1" xfId="0" applyNumberFormat="1" applyFont="1" applyFill="1" applyBorder="1" applyAlignment="1">
      <alignment wrapText="1"/>
    </xf>
    <xf numFmtId="3" fontId="0" fillId="2" borderId="0" xfId="0" applyNumberFormat="1" applyFill="1" applyAlignment="1">
      <alignment wrapText="1"/>
    </xf>
    <xf numFmtId="3" fontId="0" fillId="0" borderId="0" xfId="0" applyNumberFormat="1" applyAlignment="1">
      <alignment wrapText="1"/>
    </xf>
    <xf numFmtId="0" fontId="1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14" fontId="11" fillId="0" borderId="1" xfId="0" applyNumberFormat="1" applyFont="1" applyFill="1" applyBorder="1" applyAlignment="1">
      <alignment horizontal="center" wrapText="1"/>
    </xf>
    <xf numFmtId="3" fontId="11" fillId="0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11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3" fontId="0" fillId="0" borderId="1" xfId="0" applyNumberForma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wrapText="1"/>
    </xf>
    <xf numFmtId="3" fontId="6" fillId="0" borderId="1" xfId="0" applyNumberFormat="1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14" fontId="9" fillId="0" borderId="1" xfId="0" applyNumberFormat="1" applyFont="1" applyFill="1" applyBorder="1"/>
    <xf numFmtId="3" fontId="9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wrapText="1"/>
    </xf>
    <xf numFmtId="0" fontId="11" fillId="0" borderId="1" xfId="0" applyFont="1" applyFill="1" applyBorder="1" applyAlignment="1">
      <alignment vertical="center" wrapText="1"/>
    </xf>
    <xf numFmtId="1" fontId="0" fillId="0" borderId="0" xfId="0" applyNumberFormat="1"/>
    <xf numFmtId="0" fontId="7" fillId="3" borderId="2" xfId="0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7" fillId="4" borderId="1" xfId="0" applyFont="1" applyFill="1" applyBorder="1"/>
    <xf numFmtId="1" fontId="7" fillId="4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zoomScale="90" zoomScaleNormal="90" workbookViewId="0">
      <selection activeCell="M6" sqref="M6"/>
    </sheetView>
  </sheetViews>
  <sheetFormatPr defaultColWidth="9.140625" defaultRowHeight="15" x14ac:dyDescent="0.25"/>
  <cols>
    <col min="1" max="1" width="3.85546875" style="1" customWidth="1"/>
    <col min="2" max="2" width="12.42578125" style="17" customWidth="1"/>
    <col min="3" max="3" width="31.140625" style="1" customWidth="1"/>
    <col min="4" max="4" width="42.7109375" style="1" customWidth="1"/>
    <col min="5" max="5" width="17.140625" style="1" customWidth="1"/>
    <col min="6" max="6" width="15.85546875" style="1" customWidth="1"/>
    <col min="7" max="7" width="17" style="20" customWidth="1"/>
    <col min="8" max="8" width="18.42578125" style="21" customWidth="1"/>
    <col min="9" max="9" width="18.140625" style="1" customWidth="1"/>
    <col min="10" max="10" width="8.28515625" style="3" customWidth="1"/>
    <col min="11" max="11" width="42.85546875" style="1" customWidth="1"/>
    <col min="12" max="16384" width="9.140625" style="1"/>
  </cols>
  <sheetData>
    <row r="1" spans="1:11" s="2" customFormat="1" ht="40.5" customHeight="1" x14ac:dyDescent="0.25">
      <c r="A1" s="47"/>
      <c r="B1" s="47" t="s">
        <v>216</v>
      </c>
      <c r="C1" s="47" t="s">
        <v>0</v>
      </c>
      <c r="D1" s="47" t="s">
        <v>218</v>
      </c>
      <c r="E1" s="47" t="s">
        <v>31</v>
      </c>
      <c r="F1" s="47" t="s">
        <v>238</v>
      </c>
      <c r="G1" s="48" t="s">
        <v>1</v>
      </c>
      <c r="H1" s="48" t="s">
        <v>154</v>
      </c>
      <c r="I1" s="47" t="s">
        <v>155</v>
      </c>
      <c r="J1" s="47" t="s">
        <v>153</v>
      </c>
      <c r="K1" s="47" t="s">
        <v>217</v>
      </c>
    </row>
    <row r="2" spans="1:11" s="5" customFormat="1" ht="25.5" x14ac:dyDescent="0.25">
      <c r="A2" s="6">
        <v>1</v>
      </c>
      <c r="B2" s="16" t="s">
        <v>142</v>
      </c>
      <c r="C2" s="7" t="s">
        <v>143</v>
      </c>
      <c r="D2" s="7" t="s">
        <v>144</v>
      </c>
      <c r="E2" s="11">
        <v>44174</v>
      </c>
      <c r="F2" s="8">
        <v>44208</v>
      </c>
      <c r="G2" s="12">
        <v>177000</v>
      </c>
      <c r="H2" s="12">
        <v>177000</v>
      </c>
      <c r="I2" s="10">
        <f t="shared" ref="I2:I61" si="0">H2/61.5</f>
        <v>2878.0487804878048</v>
      </c>
      <c r="J2" s="14">
        <v>1</v>
      </c>
      <c r="K2" s="7" t="s">
        <v>163</v>
      </c>
    </row>
    <row r="3" spans="1:11" s="2" customFormat="1" ht="38.25" x14ac:dyDescent="0.25">
      <c r="A3" s="6">
        <v>2</v>
      </c>
      <c r="B3" s="16" t="s">
        <v>43</v>
      </c>
      <c r="C3" s="7" t="s">
        <v>3</v>
      </c>
      <c r="D3" s="7" t="s">
        <v>44</v>
      </c>
      <c r="E3" s="8">
        <v>44173</v>
      </c>
      <c r="F3" s="9" t="s">
        <v>157</v>
      </c>
      <c r="G3" s="10">
        <v>1770000</v>
      </c>
      <c r="H3" s="10">
        <v>1770000</v>
      </c>
      <c r="I3" s="10">
        <f t="shared" si="0"/>
        <v>28780.487804878048</v>
      </c>
      <c r="J3" s="9">
        <v>1</v>
      </c>
      <c r="K3" s="7" t="s">
        <v>158</v>
      </c>
    </row>
    <row r="4" spans="1:11" s="2" customFormat="1" ht="25.5" x14ac:dyDescent="0.25">
      <c r="A4" s="6">
        <v>3</v>
      </c>
      <c r="B4" s="16" t="s">
        <v>45</v>
      </c>
      <c r="C4" s="7" t="s">
        <v>19</v>
      </c>
      <c r="D4" s="7" t="s">
        <v>46</v>
      </c>
      <c r="E4" s="11">
        <v>44167</v>
      </c>
      <c r="F4" s="11" t="s">
        <v>157</v>
      </c>
      <c r="G4" s="12">
        <v>3000000</v>
      </c>
      <c r="H4" s="12">
        <v>3000000</v>
      </c>
      <c r="I4" s="10">
        <f t="shared" si="0"/>
        <v>48780.487804878052</v>
      </c>
      <c r="J4" s="15">
        <v>1</v>
      </c>
      <c r="K4" s="7" t="s">
        <v>159</v>
      </c>
    </row>
    <row r="5" spans="1:11" s="2" customFormat="1" ht="38.25" x14ac:dyDescent="0.25">
      <c r="A5" s="6">
        <v>4</v>
      </c>
      <c r="B5" s="16" t="s">
        <v>56</v>
      </c>
      <c r="C5" s="7" t="s">
        <v>5</v>
      </c>
      <c r="D5" s="7" t="s">
        <v>57</v>
      </c>
      <c r="E5" s="8">
        <v>44154</v>
      </c>
      <c r="F5" s="9" t="s">
        <v>160</v>
      </c>
      <c r="G5" s="10">
        <v>6366000</v>
      </c>
      <c r="H5" s="10">
        <v>6366000</v>
      </c>
      <c r="I5" s="10">
        <f t="shared" si="0"/>
        <v>103512.19512195123</v>
      </c>
      <c r="J5" s="9">
        <v>1</v>
      </c>
      <c r="K5" s="7" t="s">
        <v>130</v>
      </c>
    </row>
    <row r="6" spans="1:11" s="2" customFormat="1" ht="38.25" x14ac:dyDescent="0.25">
      <c r="A6" s="6">
        <v>5</v>
      </c>
      <c r="B6" s="16" t="s">
        <v>58</v>
      </c>
      <c r="C6" s="7" t="s">
        <v>59</v>
      </c>
      <c r="D6" s="7" t="s">
        <v>60</v>
      </c>
      <c r="E6" s="8">
        <v>44153</v>
      </c>
      <c r="F6" s="8">
        <v>44172</v>
      </c>
      <c r="G6" s="10">
        <v>495600</v>
      </c>
      <c r="H6" s="10">
        <v>409000</v>
      </c>
      <c r="I6" s="10">
        <f t="shared" si="0"/>
        <v>6650.4065040650403</v>
      </c>
      <c r="J6" s="9">
        <v>1</v>
      </c>
      <c r="K6" s="7" t="s">
        <v>61</v>
      </c>
    </row>
    <row r="7" spans="1:11" s="2" customFormat="1" ht="38.25" x14ac:dyDescent="0.25">
      <c r="A7" s="6">
        <v>6</v>
      </c>
      <c r="B7" s="16" t="s">
        <v>62</v>
      </c>
      <c r="C7" s="7" t="s">
        <v>9</v>
      </c>
      <c r="D7" s="7" t="s">
        <v>63</v>
      </c>
      <c r="E7" s="8">
        <v>44152</v>
      </c>
      <c r="F7" s="11">
        <v>44169</v>
      </c>
      <c r="G7" s="10">
        <v>99999</v>
      </c>
      <c r="H7" s="10">
        <v>99999</v>
      </c>
      <c r="I7" s="10">
        <f t="shared" si="0"/>
        <v>1626</v>
      </c>
      <c r="J7" s="9">
        <v>2</v>
      </c>
      <c r="K7" s="7" t="s">
        <v>64</v>
      </c>
    </row>
    <row r="8" spans="1:11" s="2" customFormat="1" ht="25.5" x14ac:dyDescent="0.25">
      <c r="A8" s="6">
        <v>7</v>
      </c>
      <c r="B8" s="16" t="s">
        <v>67</v>
      </c>
      <c r="C8" s="7" t="s">
        <v>23</v>
      </c>
      <c r="D8" s="7" t="s">
        <v>68</v>
      </c>
      <c r="E8" s="8">
        <v>44145</v>
      </c>
      <c r="F8" s="11">
        <v>44180</v>
      </c>
      <c r="G8" s="10">
        <v>2854420</v>
      </c>
      <c r="H8" s="10">
        <v>2854420</v>
      </c>
      <c r="I8" s="10">
        <f t="shared" si="0"/>
        <v>46413.333333333336</v>
      </c>
      <c r="J8" s="9">
        <v>1</v>
      </c>
      <c r="K8" s="7" t="s">
        <v>69</v>
      </c>
    </row>
    <row r="9" spans="1:11" s="2" customFormat="1" ht="25.5" x14ac:dyDescent="0.25">
      <c r="A9" s="6">
        <v>8</v>
      </c>
      <c r="B9" s="16" t="s">
        <v>70</v>
      </c>
      <c r="C9" s="7" t="s">
        <v>71</v>
      </c>
      <c r="D9" s="7" t="s">
        <v>72</v>
      </c>
      <c r="E9" s="8">
        <v>44144</v>
      </c>
      <c r="F9" s="11">
        <v>44177</v>
      </c>
      <c r="G9" s="10">
        <v>236000</v>
      </c>
      <c r="H9" s="10">
        <v>236000</v>
      </c>
      <c r="I9" s="10">
        <f t="shared" si="0"/>
        <v>3837.3983739837399</v>
      </c>
      <c r="J9" s="9">
        <v>1</v>
      </c>
      <c r="K9" s="7" t="s">
        <v>73</v>
      </c>
    </row>
    <row r="10" spans="1:11" ht="38.25" x14ac:dyDescent="0.25">
      <c r="A10" s="6">
        <v>9</v>
      </c>
      <c r="B10" s="16" t="s">
        <v>74</v>
      </c>
      <c r="C10" s="7" t="s">
        <v>10</v>
      </c>
      <c r="D10" s="7" t="s">
        <v>75</v>
      </c>
      <c r="E10" s="8">
        <v>44140</v>
      </c>
      <c r="F10" s="8">
        <v>44176</v>
      </c>
      <c r="G10" s="10">
        <v>1416000</v>
      </c>
      <c r="H10" s="10">
        <v>1416000</v>
      </c>
      <c r="I10" s="10">
        <f t="shared" si="0"/>
        <v>23024.390243902439</v>
      </c>
      <c r="J10" s="9">
        <v>2</v>
      </c>
      <c r="K10" s="7" t="s">
        <v>76</v>
      </c>
    </row>
    <row r="11" spans="1:11" ht="38.25" x14ac:dyDescent="0.25">
      <c r="A11" s="6">
        <v>10</v>
      </c>
      <c r="B11" s="16" t="s">
        <v>77</v>
      </c>
      <c r="C11" s="7" t="s">
        <v>18</v>
      </c>
      <c r="D11" s="7" t="s">
        <v>78</v>
      </c>
      <c r="E11" s="8">
        <v>44139</v>
      </c>
      <c r="F11" s="11">
        <v>44167</v>
      </c>
      <c r="G11" s="10">
        <v>354000</v>
      </c>
      <c r="H11" s="10">
        <v>354000</v>
      </c>
      <c r="I11" s="10">
        <f t="shared" si="0"/>
        <v>5756.0975609756097</v>
      </c>
      <c r="J11" s="9">
        <v>3</v>
      </c>
      <c r="K11" s="7" t="s">
        <v>79</v>
      </c>
    </row>
    <row r="12" spans="1:11" ht="38.25" x14ac:dyDescent="0.25">
      <c r="A12" s="6">
        <v>11</v>
      </c>
      <c r="B12" s="16" t="s">
        <v>80</v>
      </c>
      <c r="C12" s="7" t="s">
        <v>20</v>
      </c>
      <c r="D12" s="7" t="s">
        <v>81</v>
      </c>
      <c r="E12" s="8">
        <v>44134</v>
      </c>
      <c r="F12" s="8">
        <v>44162</v>
      </c>
      <c r="G12" s="10">
        <v>413000</v>
      </c>
      <c r="H12" s="10">
        <v>413000</v>
      </c>
      <c r="I12" s="10">
        <f t="shared" si="0"/>
        <v>6715.4471544715443</v>
      </c>
      <c r="J12" s="9">
        <v>2</v>
      </c>
      <c r="K12" s="7" t="s">
        <v>82</v>
      </c>
    </row>
    <row r="13" spans="1:11" ht="45.75" customHeight="1" x14ac:dyDescent="0.25">
      <c r="A13" s="6">
        <v>12</v>
      </c>
      <c r="B13" s="16" t="s">
        <v>83</v>
      </c>
      <c r="C13" s="7" t="s">
        <v>11</v>
      </c>
      <c r="D13" s="7" t="s">
        <v>84</v>
      </c>
      <c r="E13" s="8">
        <v>44133</v>
      </c>
      <c r="F13" s="8">
        <v>44179</v>
      </c>
      <c r="G13" s="10">
        <v>2950000</v>
      </c>
      <c r="H13" s="10">
        <v>1460250</v>
      </c>
      <c r="I13" s="10">
        <f t="shared" si="0"/>
        <v>23743.90243902439</v>
      </c>
      <c r="J13" s="9">
        <v>2</v>
      </c>
      <c r="K13" s="7" t="s">
        <v>162</v>
      </c>
    </row>
    <row r="14" spans="1:11" ht="51" x14ac:dyDescent="0.25">
      <c r="A14" s="6">
        <v>13</v>
      </c>
      <c r="B14" s="16" t="s">
        <v>83</v>
      </c>
      <c r="C14" s="7" t="s">
        <v>11</v>
      </c>
      <c r="D14" s="7" t="s">
        <v>84</v>
      </c>
      <c r="E14" s="8">
        <v>44133</v>
      </c>
      <c r="F14" s="8">
        <v>44179</v>
      </c>
      <c r="G14" s="10">
        <v>2950000</v>
      </c>
      <c r="H14" s="10">
        <v>1475000</v>
      </c>
      <c r="I14" s="10">
        <f t="shared" si="0"/>
        <v>23983.739837398374</v>
      </c>
      <c r="J14" s="9">
        <v>2</v>
      </c>
      <c r="K14" s="7" t="s">
        <v>161</v>
      </c>
    </row>
    <row r="15" spans="1:11" ht="38.25" x14ac:dyDescent="0.25">
      <c r="A15" s="6">
        <v>14</v>
      </c>
      <c r="B15" s="16" t="s">
        <v>85</v>
      </c>
      <c r="C15" s="7" t="s">
        <v>86</v>
      </c>
      <c r="D15" s="7" t="s">
        <v>87</v>
      </c>
      <c r="E15" s="8">
        <v>44130</v>
      </c>
      <c r="F15" s="8">
        <v>44148</v>
      </c>
      <c r="G15" s="10">
        <v>2950000</v>
      </c>
      <c r="H15" s="10">
        <v>2950000</v>
      </c>
      <c r="I15" s="10">
        <f t="shared" si="0"/>
        <v>47967.479674796748</v>
      </c>
      <c r="J15" s="9">
        <v>1</v>
      </c>
      <c r="K15" s="7" t="s">
        <v>88</v>
      </c>
    </row>
    <row r="16" spans="1:11" ht="38.25" x14ac:dyDescent="0.25">
      <c r="A16" s="6">
        <v>15</v>
      </c>
      <c r="B16" s="16" t="s">
        <v>89</v>
      </c>
      <c r="C16" s="7" t="s">
        <v>22</v>
      </c>
      <c r="D16" s="7" t="s">
        <v>90</v>
      </c>
      <c r="E16" s="8">
        <v>44126</v>
      </c>
      <c r="F16" s="8">
        <v>44162</v>
      </c>
      <c r="G16" s="10">
        <v>2000000</v>
      </c>
      <c r="H16" s="10">
        <v>2000000</v>
      </c>
      <c r="I16" s="10">
        <f t="shared" si="0"/>
        <v>32520.325203252032</v>
      </c>
      <c r="J16" s="9">
        <v>2</v>
      </c>
      <c r="K16" s="7" t="s">
        <v>91</v>
      </c>
    </row>
    <row r="17" spans="1:11" ht="51" x14ac:dyDescent="0.25">
      <c r="A17" s="6">
        <v>16</v>
      </c>
      <c r="B17" s="16" t="s">
        <v>92</v>
      </c>
      <c r="C17" s="7" t="s">
        <v>28</v>
      </c>
      <c r="D17" s="7" t="s">
        <v>93</v>
      </c>
      <c r="E17" s="8">
        <v>44126</v>
      </c>
      <c r="F17" s="8">
        <v>44166</v>
      </c>
      <c r="G17" s="10">
        <v>8000000</v>
      </c>
      <c r="H17" s="10">
        <v>8000000</v>
      </c>
      <c r="I17" s="10">
        <f t="shared" si="0"/>
        <v>130081.30081300813</v>
      </c>
      <c r="J17" s="9">
        <v>1</v>
      </c>
      <c r="K17" s="7" t="s">
        <v>130</v>
      </c>
    </row>
    <row r="18" spans="1:11" ht="51" x14ac:dyDescent="0.25">
      <c r="A18" s="6">
        <v>17</v>
      </c>
      <c r="B18" s="16" t="s">
        <v>94</v>
      </c>
      <c r="C18" s="7" t="s">
        <v>14</v>
      </c>
      <c r="D18" s="7" t="s">
        <v>95</v>
      </c>
      <c r="E18" s="8">
        <v>44126</v>
      </c>
      <c r="F18" s="8">
        <v>44147</v>
      </c>
      <c r="G18" s="10">
        <v>1416000</v>
      </c>
      <c r="H18" s="10">
        <v>247564</v>
      </c>
      <c r="I18" s="10">
        <f t="shared" si="0"/>
        <v>4025.4308943089432</v>
      </c>
      <c r="J18" s="9">
        <v>1</v>
      </c>
      <c r="K18" s="7" t="s">
        <v>96</v>
      </c>
    </row>
    <row r="19" spans="1:11" ht="38.25" x14ac:dyDescent="0.25">
      <c r="A19" s="6">
        <v>18</v>
      </c>
      <c r="B19" s="16" t="s">
        <v>97</v>
      </c>
      <c r="C19" s="7" t="s">
        <v>98</v>
      </c>
      <c r="D19" s="7" t="s">
        <v>99</v>
      </c>
      <c r="E19" s="8">
        <v>44124</v>
      </c>
      <c r="F19" s="8">
        <v>44160</v>
      </c>
      <c r="G19" s="10">
        <v>1800000</v>
      </c>
      <c r="H19" s="10">
        <v>1800000</v>
      </c>
      <c r="I19" s="10">
        <f t="shared" si="0"/>
        <v>29268.292682926829</v>
      </c>
      <c r="J19" s="9">
        <v>1</v>
      </c>
      <c r="K19" s="7" t="s">
        <v>100</v>
      </c>
    </row>
    <row r="20" spans="1:11" ht="40.5" customHeight="1" x14ac:dyDescent="0.25">
      <c r="A20" s="6">
        <v>19</v>
      </c>
      <c r="B20" s="16" t="s">
        <v>101</v>
      </c>
      <c r="C20" s="7" t="s">
        <v>15</v>
      </c>
      <c r="D20" s="7" t="s">
        <v>102</v>
      </c>
      <c r="E20" s="8">
        <v>44124</v>
      </c>
      <c r="F20" s="8">
        <v>44159</v>
      </c>
      <c r="G20" s="10">
        <v>450000</v>
      </c>
      <c r="H20" s="10">
        <v>449580</v>
      </c>
      <c r="I20" s="10">
        <f t="shared" si="0"/>
        <v>7310.2439024390242</v>
      </c>
      <c r="J20" s="9">
        <v>1</v>
      </c>
      <c r="K20" s="7" t="s">
        <v>103</v>
      </c>
    </row>
    <row r="21" spans="1:11" ht="38.25" x14ac:dyDescent="0.25">
      <c r="A21" s="6">
        <v>20</v>
      </c>
      <c r="B21" s="16" t="s">
        <v>104</v>
      </c>
      <c r="C21" s="7" t="s">
        <v>105</v>
      </c>
      <c r="D21" s="7" t="s">
        <v>106</v>
      </c>
      <c r="E21" s="8">
        <v>44120</v>
      </c>
      <c r="F21" s="8">
        <v>44160</v>
      </c>
      <c r="G21" s="10">
        <v>10216440</v>
      </c>
      <c r="H21" s="10">
        <v>10216440</v>
      </c>
      <c r="I21" s="10">
        <f t="shared" si="0"/>
        <v>166120.9756097561</v>
      </c>
      <c r="J21" s="9">
        <v>2</v>
      </c>
      <c r="K21" s="7" t="s">
        <v>107</v>
      </c>
    </row>
    <row r="22" spans="1:11" ht="37.5" customHeight="1" x14ac:dyDescent="0.25">
      <c r="A22" s="6">
        <v>21</v>
      </c>
      <c r="B22" s="16" t="s">
        <v>108</v>
      </c>
      <c r="C22" s="7" t="s">
        <v>109</v>
      </c>
      <c r="D22" s="7" t="s">
        <v>110</v>
      </c>
      <c r="E22" s="8">
        <v>44119</v>
      </c>
      <c r="F22" s="8">
        <v>44132</v>
      </c>
      <c r="G22" s="10">
        <v>200000</v>
      </c>
      <c r="H22" s="10">
        <v>199302</v>
      </c>
      <c r="I22" s="10">
        <f t="shared" si="0"/>
        <v>3240.6829268292681</v>
      </c>
      <c r="J22" s="9">
        <v>1</v>
      </c>
      <c r="K22" s="7" t="s">
        <v>103</v>
      </c>
    </row>
    <row r="23" spans="1:11" ht="25.5" x14ac:dyDescent="0.25">
      <c r="A23" s="6">
        <v>22</v>
      </c>
      <c r="B23" s="16" t="s">
        <v>111</v>
      </c>
      <c r="C23" s="7" t="s">
        <v>4</v>
      </c>
      <c r="D23" s="7" t="s">
        <v>112</v>
      </c>
      <c r="E23" s="8">
        <v>44118</v>
      </c>
      <c r="F23" s="8">
        <v>44180</v>
      </c>
      <c r="G23" s="10">
        <v>7080000</v>
      </c>
      <c r="H23" s="10">
        <v>4720000</v>
      </c>
      <c r="I23" s="10">
        <f t="shared" si="0"/>
        <v>76747.9674796748</v>
      </c>
      <c r="J23" s="9">
        <v>2</v>
      </c>
      <c r="K23" s="7" t="s">
        <v>12</v>
      </c>
    </row>
    <row r="24" spans="1:11" ht="38.25" x14ac:dyDescent="0.25">
      <c r="A24" s="6">
        <v>23</v>
      </c>
      <c r="B24" s="16" t="s">
        <v>111</v>
      </c>
      <c r="C24" s="7" t="s">
        <v>4</v>
      </c>
      <c r="D24" s="7" t="s">
        <v>113</v>
      </c>
      <c r="E24" s="8">
        <v>44118</v>
      </c>
      <c r="F24" s="8">
        <v>44175</v>
      </c>
      <c r="G24" s="10">
        <v>7080000</v>
      </c>
      <c r="H24" s="10">
        <v>2360000</v>
      </c>
      <c r="I24" s="10">
        <f t="shared" si="0"/>
        <v>38373.9837398374</v>
      </c>
      <c r="J24" s="9">
        <v>2</v>
      </c>
      <c r="K24" s="7" t="s">
        <v>79</v>
      </c>
    </row>
    <row r="25" spans="1:11" ht="38.25" x14ac:dyDescent="0.25">
      <c r="A25" s="6">
        <v>24</v>
      </c>
      <c r="B25" s="16" t="s">
        <v>114</v>
      </c>
      <c r="C25" s="7" t="s">
        <v>8</v>
      </c>
      <c r="D25" s="7" t="s">
        <v>115</v>
      </c>
      <c r="E25" s="8">
        <v>44117</v>
      </c>
      <c r="F25" s="8">
        <v>44153</v>
      </c>
      <c r="G25" s="10">
        <v>1416000</v>
      </c>
      <c r="H25" s="10">
        <v>1416000</v>
      </c>
      <c r="I25" s="10">
        <f t="shared" si="0"/>
        <v>23024.390243902439</v>
      </c>
      <c r="J25" s="9">
        <v>2</v>
      </c>
      <c r="K25" s="7" t="s">
        <v>116</v>
      </c>
    </row>
    <row r="26" spans="1:11" ht="38.25" x14ac:dyDescent="0.25">
      <c r="A26" s="6">
        <v>25</v>
      </c>
      <c r="B26" s="16" t="s">
        <v>117</v>
      </c>
      <c r="C26" s="7" t="s">
        <v>118</v>
      </c>
      <c r="D26" s="7" t="s">
        <v>119</v>
      </c>
      <c r="E26" s="8">
        <v>44113</v>
      </c>
      <c r="F26" s="8">
        <v>44137</v>
      </c>
      <c r="G26" s="10">
        <v>354000</v>
      </c>
      <c r="H26" s="10">
        <v>166380</v>
      </c>
      <c r="I26" s="10">
        <f t="shared" si="0"/>
        <v>2705.3658536585367</v>
      </c>
      <c r="J26" s="9">
        <v>3</v>
      </c>
      <c r="K26" s="7" t="s">
        <v>120</v>
      </c>
    </row>
    <row r="27" spans="1:11" ht="63.75" x14ac:dyDescent="0.25">
      <c r="A27" s="6">
        <v>26</v>
      </c>
      <c r="B27" s="16" t="s">
        <v>127</v>
      </c>
      <c r="C27" s="7" t="s">
        <v>25</v>
      </c>
      <c r="D27" s="7" t="s">
        <v>16</v>
      </c>
      <c r="E27" s="8">
        <v>44112</v>
      </c>
      <c r="F27" s="8">
        <v>44160</v>
      </c>
      <c r="G27" s="10">
        <v>1416000</v>
      </c>
      <c r="H27" s="10">
        <v>1416000</v>
      </c>
      <c r="I27" s="10">
        <f t="shared" si="0"/>
        <v>23024.390243902439</v>
      </c>
      <c r="J27" s="9">
        <v>2</v>
      </c>
      <c r="K27" s="7" t="s">
        <v>128</v>
      </c>
    </row>
    <row r="28" spans="1:11" ht="38.25" x14ac:dyDescent="0.25">
      <c r="A28" s="6">
        <v>27</v>
      </c>
      <c r="B28" s="16" t="s">
        <v>129</v>
      </c>
      <c r="C28" s="7" t="s">
        <v>27</v>
      </c>
      <c r="D28" s="7" t="s">
        <v>26</v>
      </c>
      <c r="E28" s="8">
        <v>44111</v>
      </c>
      <c r="F28" s="8">
        <v>44155</v>
      </c>
      <c r="G28" s="10">
        <v>8260000</v>
      </c>
      <c r="H28" s="10">
        <v>8260000</v>
      </c>
      <c r="I28" s="10">
        <f t="shared" si="0"/>
        <v>134308.94308943089</v>
      </c>
      <c r="J28" s="9">
        <v>1</v>
      </c>
      <c r="K28" s="7" t="s">
        <v>130</v>
      </c>
    </row>
    <row r="29" spans="1:11" ht="25.5" x14ac:dyDescent="0.25">
      <c r="A29" s="6">
        <v>28</v>
      </c>
      <c r="B29" s="16" t="s">
        <v>131</v>
      </c>
      <c r="C29" s="7" t="s">
        <v>17</v>
      </c>
      <c r="D29" s="7" t="s">
        <v>24</v>
      </c>
      <c r="E29" s="8">
        <v>44110</v>
      </c>
      <c r="F29" s="8">
        <v>44151</v>
      </c>
      <c r="G29" s="10">
        <v>1600000</v>
      </c>
      <c r="H29" s="10">
        <v>1600000</v>
      </c>
      <c r="I29" s="10">
        <f t="shared" si="0"/>
        <v>26016.260162601626</v>
      </c>
      <c r="J29" s="9">
        <v>1</v>
      </c>
      <c r="K29" s="7" t="s">
        <v>132</v>
      </c>
    </row>
    <row r="30" spans="1:11" ht="38.25" x14ac:dyDescent="0.25">
      <c r="A30" s="6">
        <v>29</v>
      </c>
      <c r="B30" s="16" t="s">
        <v>133</v>
      </c>
      <c r="C30" s="7" t="s">
        <v>134</v>
      </c>
      <c r="D30" s="7" t="s">
        <v>135</v>
      </c>
      <c r="E30" s="8">
        <v>44109</v>
      </c>
      <c r="F30" s="8">
        <v>44168</v>
      </c>
      <c r="G30" s="10">
        <v>6490000</v>
      </c>
      <c r="H30" s="10">
        <v>1597956</v>
      </c>
      <c r="I30" s="10">
        <f t="shared" si="0"/>
        <v>25983.024390243903</v>
      </c>
      <c r="J30" s="9">
        <v>1</v>
      </c>
      <c r="K30" s="7" t="s">
        <v>125</v>
      </c>
    </row>
    <row r="31" spans="1:11" ht="38.25" x14ac:dyDescent="0.25">
      <c r="A31" s="6">
        <v>30</v>
      </c>
      <c r="B31" s="16" t="s">
        <v>136</v>
      </c>
      <c r="C31" s="7" t="s">
        <v>137</v>
      </c>
      <c r="D31" s="7" t="s">
        <v>138</v>
      </c>
      <c r="E31" s="8">
        <v>44104</v>
      </c>
      <c r="F31" s="8">
        <v>44144</v>
      </c>
      <c r="G31" s="10">
        <v>826000</v>
      </c>
      <c r="H31" s="10">
        <v>825410</v>
      </c>
      <c r="I31" s="10">
        <f t="shared" si="0"/>
        <v>13421.300813008131</v>
      </c>
      <c r="J31" s="9">
        <v>1</v>
      </c>
      <c r="K31" s="7" t="s">
        <v>79</v>
      </c>
    </row>
    <row r="32" spans="1:11" ht="25.5" x14ac:dyDescent="0.25">
      <c r="A32" s="6">
        <v>31</v>
      </c>
      <c r="B32" s="16" t="s">
        <v>148</v>
      </c>
      <c r="C32" s="7" t="s">
        <v>149</v>
      </c>
      <c r="D32" s="7" t="s">
        <v>33</v>
      </c>
      <c r="E32" s="8">
        <v>44085</v>
      </c>
      <c r="F32" s="8">
        <v>44146</v>
      </c>
      <c r="G32" s="10">
        <v>12000000</v>
      </c>
      <c r="H32" s="10">
        <v>12000000</v>
      </c>
      <c r="I32" s="10">
        <f t="shared" si="0"/>
        <v>195121.95121951221</v>
      </c>
      <c r="J32" s="9">
        <v>2</v>
      </c>
      <c r="K32" s="7" t="s">
        <v>150</v>
      </c>
    </row>
    <row r="33" spans="1:11" s="2" customFormat="1" ht="25.5" x14ac:dyDescent="0.25">
      <c r="A33" s="6">
        <v>32</v>
      </c>
      <c r="B33" s="49" t="s">
        <v>36</v>
      </c>
      <c r="C33" s="7" t="s">
        <v>37</v>
      </c>
      <c r="D33" s="7" t="s">
        <v>33</v>
      </c>
      <c r="E33" s="11">
        <v>44180</v>
      </c>
      <c r="F33" s="11" t="s">
        <v>157</v>
      </c>
      <c r="G33" s="12">
        <v>500000</v>
      </c>
      <c r="H33" s="12">
        <v>500000</v>
      </c>
      <c r="I33" s="10">
        <f t="shared" si="0"/>
        <v>8130.0813008130081</v>
      </c>
      <c r="J33" s="13">
        <v>1</v>
      </c>
      <c r="K33" s="7" t="s">
        <v>156</v>
      </c>
    </row>
    <row r="34" spans="1:11" s="2" customFormat="1" ht="39" x14ac:dyDescent="0.25">
      <c r="A34" s="6">
        <v>33</v>
      </c>
      <c r="B34" s="49" t="s">
        <v>121</v>
      </c>
      <c r="C34" s="7" t="s">
        <v>168</v>
      </c>
      <c r="D34" s="7" t="s">
        <v>169</v>
      </c>
      <c r="E34" s="11">
        <v>44113</v>
      </c>
      <c r="F34" s="11">
        <v>44176</v>
      </c>
      <c r="G34" s="12">
        <v>6500000</v>
      </c>
      <c r="H34" s="12">
        <v>850000</v>
      </c>
      <c r="I34" s="10">
        <f t="shared" si="0"/>
        <v>13821.138211382115</v>
      </c>
      <c r="J34" s="13">
        <v>2</v>
      </c>
      <c r="K34" s="55" t="s">
        <v>170</v>
      </c>
    </row>
    <row r="35" spans="1:11" s="2" customFormat="1" ht="39" x14ac:dyDescent="0.25">
      <c r="A35" s="6">
        <v>34</v>
      </c>
      <c r="B35" s="49" t="s">
        <v>121</v>
      </c>
      <c r="C35" s="7" t="s">
        <v>168</v>
      </c>
      <c r="D35" s="7" t="s">
        <v>169</v>
      </c>
      <c r="E35" s="11">
        <v>44113</v>
      </c>
      <c r="F35" s="11">
        <v>44167</v>
      </c>
      <c r="G35" s="12">
        <v>6500000</v>
      </c>
      <c r="H35" s="12">
        <v>600000</v>
      </c>
      <c r="I35" s="10">
        <f t="shared" si="0"/>
        <v>9756.0975609756097</v>
      </c>
      <c r="J35" s="13">
        <v>1</v>
      </c>
      <c r="K35" s="55" t="s">
        <v>171</v>
      </c>
    </row>
    <row r="36" spans="1:11" s="2" customFormat="1" ht="26.25" x14ac:dyDescent="0.25">
      <c r="A36" s="6">
        <v>35</v>
      </c>
      <c r="B36" s="49" t="s">
        <v>121</v>
      </c>
      <c r="C36" s="7" t="s">
        <v>168</v>
      </c>
      <c r="D36" s="7" t="s">
        <v>169</v>
      </c>
      <c r="E36" s="11">
        <v>44113</v>
      </c>
      <c r="F36" s="11">
        <v>44175</v>
      </c>
      <c r="G36" s="12">
        <v>6500000</v>
      </c>
      <c r="H36" s="12">
        <v>1000000</v>
      </c>
      <c r="I36" s="10">
        <f t="shared" si="0"/>
        <v>16260.162601626016</v>
      </c>
      <c r="J36" s="13">
        <v>1</v>
      </c>
      <c r="K36" s="55" t="s">
        <v>172</v>
      </c>
    </row>
    <row r="37" spans="1:11" s="2" customFormat="1" ht="26.25" x14ac:dyDescent="0.25">
      <c r="A37" s="6">
        <v>36</v>
      </c>
      <c r="B37" s="49" t="s">
        <v>121</v>
      </c>
      <c r="C37" s="7" t="s">
        <v>168</v>
      </c>
      <c r="D37" s="7" t="s">
        <v>169</v>
      </c>
      <c r="E37" s="11">
        <v>44113</v>
      </c>
      <c r="F37" s="11">
        <v>44172</v>
      </c>
      <c r="G37" s="12">
        <v>6500000</v>
      </c>
      <c r="H37" s="12">
        <v>500000</v>
      </c>
      <c r="I37" s="10">
        <f t="shared" si="0"/>
        <v>8130.0813008130081</v>
      </c>
      <c r="J37" s="13">
        <v>2</v>
      </c>
      <c r="K37" s="55" t="s">
        <v>173</v>
      </c>
    </row>
    <row r="38" spans="1:11" s="2" customFormat="1" ht="39" x14ac:dyDescent="0.25">
      <c r="A38" s="6">
        <v>37</v>
      </c>
      <c r="B38" s="49" t="s">
        <v>121</v>
      </c>
      <c r="C38" s="7" t="s">
        <v>168</v>
      </c>
      <c r="D38" s="7" t="s">
        <v>169</v>
      </c>
      <c r="E38" s="11">
        <v>44113</v>
      </c>
      <c r="F38" s="11">
        <v>44167</v>
      </c>
      <c r="G38" s="12">
        <v>6500000</v>
      </c>
      <c r="H38" s="12">
        <v>300000</v>
      </c>
      <c r="I38" s="10">
        <f t="shared" si="0"/>
        <v>4878.0487804878048</v>
      </c>
      <c r="J38" s="13">
        <v>1</v>
      </c>
      <c r="K38" s="55" t="s">
        <v>174</v>
      </c>
    </row>
    <row r="39" spans="1:11" s="2" customFormat="1" ht="39" x14ac:dyDescent="0.25">
      <c r="A39" s="6">
        <v>38</v>
      </c>
      <c r="B39" s="49" t="s">
        <v>121</v>
      </c>
      <c r="C39" s="7" t="s">
        <v>168</v>
      </c>
      <c r="D39" s="7" t="s">
        <v>169</v>
      </c>
      <c r="E39" s="11">
        <v>44113</v>
      </c>
      <c r="F39" s="11">
        <v>44172</v>
      </c>
      <c r="G39" s="12">
        <v>6500000</v>
      </c>
      <c r="H39" s="12">
        <v>600000</v>
      </c>
      <c r="I39" s="10">
        <f t="shared" si="0"/>
        <v>9756.0975609756097</v>
      </c>
      <c r="J39" s="13">
        <v>1</v>
      </c>
      <c r="K39" s="55" t="s">
        <v>175</v>
      </c>
    </row>
    <row r="40" spans="1:11" s="2" customFormat="1" ht="26.25" x14ac:dyDescent="0.25">
      <c r="A40" s="6">
        <v>39</v>
      </c>
      <c r="B40" s="49" t="s">
        <v>121</v>
      </c>
      <c r="C40" s="7" t="s">
        <v>168</v>
      </c>
      <c r="D40" s="7" t="s">
        <v>169</v>
      </c>
      <c r="E40" s="11">
        <v>44113</v>
      </c>
      <c r="F40" s="11">
        <v>44172</v>
      </c>
      <c r="G40" s="12">
        <v>6500000</v>
      </c>
      <c r="H40" s="12">
        <v>550000</v>
      </c>
      <c r="I40" s="10">
        <f t="shared" si="0"/>
        <v>8943.0894308943098</v>
      </c>
      <c r="J40" s="13">
        <v>4</v>
      </c>
      <c r="K40" s="55" t="s">
        <v>176</v>
      </c>
    </row>
    <row r="41" spans="1:11" s="2" customFormat="1" ht="26.25" x14ac:dyDescent="0.25">
      <c r="A41" s="6">
        <v>40</v>
      </c>
      <c r="B41" s="49" t="s">
        <v>121</v>
      </c>
      <c r="C41" s="7" t="s">
        <v>168</v>
      </c>
      <c r="D41" s="7" t="s">
        <v>169</v>
      </c>
      <c r="E41" s="11">
        <v>44113</v>
      </c>
      <c r="F41" s="11">
        <v>44174</v>
      </c>
      <c r="G41" s="12">
        <v>6500000</v>
      </c>
      <c r="H41" s="12">
        <v>600000</v>
      </c>
      <c r="I41" s="10">
        <f t="shared" si="0"/>
        <v>9756.0975609756097</v>
      </c>
      <c r="J41" s="13">
        <v>1</v>
      </c>
      <c r="K41" s="55" t="s">
        <v>177</v>
      </c>
    </row>
    <row r="42" spans="1:11" s="2" customFormat="1" x14ac:dyDescent="0.25">
      <c r="A42" s="6">
        <v>41</v>
      </c>
      <c r="B42" s="16" t="s">
        <v>32</v>
      </c>
      <c r="C42" s="7" t="s">
        <v>2</v>
      </c>
      <c r="D42" s="7" t="s">
        <v>33</v>
      </c>
      <c r="E42" s="8">
        <v>44182</v>
      </c>
      <c r="F42" s="9"/>
      <c r="G42" s="10"/>
      <c r="H42" s="10"/>
      <c r="I42" s="10"/>
      <c r="J42" s="9"/>
      <c r="K42" s="7"/>
    </row>
    <row r="43" spans="1:11" s="2" customFormat="1" ht="38.25" x14ac:dyDescent="0.25">
      <c r="A43" s="6">
        <v>42</v>
      </c>
      <c r="B43" s="49" t="s">
        <v>237</v>
      </c>
      <c r="C43" s="7" t="s">
        <v>178</v>
      </c>
      <c r="D43" s="7" t="s">
        <v>179</v>
      </c>
      <c r="E43" s="11" t="s">
        <v>237</v>
      </c>
      <c r="F43" s="11">
        <v>44195</v>
      </c>
      <c r="G43" s="12">
        <v>300000</v>
      </c>
      <c r="H43" s="12">
        <v>300000</v>
      </c>
      <c r="I43" s="10">
        <f t="shared" si="0"/>
        <v>4878.0487804878048</v>
      </c>
      <c r="J43" s="13">
        <v>1</v>
      </c>
      <c r="K43" s="55" t="s">
        <v>180</v>
      </c>
    </row>
    <row r="44" spans="1:11" s="2" customFormat="1" ht="26.25" x14ac:dyDescent="0.25">
      <c r="A44" s="6">
        <v>43</v>
      </c>
      <c r="B44" s="16" t="s">
        <v>65</v>
      </c>
      <c r="C44" s="7" t="s">
        <v>66</v>
      </c>
      <c r="D44" s="7" t="s">
        <v>21</v>
      </c>
      <c r="E44" s="8">
        <v>44148</v>
      </c>
      <c r="F44" s="8">
        <v>43838</v>
      </c>
      <c r="G44" s="10">
        <v>3000000</v>
      </c>
      <c r="H44" s="10">
        <v>3000000</v>
      </c>
      <c r="I44" s="10">
        <f t="shared" si="0"/>
        <v>48780.487804878052</v>
      </c>
      <c r="J44" s="9">
        <v>2</v>
      </c>
      <c r="K44" s="55" t="s">
        <v>181</v>
      </c>
    </row>
    <row r="45" spans="1:11" s="27" customFormat="1" ht="38.25" x14ac:dyDescent="0.2">
      <c r="A45" s="6">
        <v>44</v>
      </c>
      <c r="B45" s="45" t="s">
        <v>189</v>
      </c>
      <c r="C45" s="53" t="s">
        <v>215</v>
      </c>
      <c r="D45" s="57" t="s">
        <v>190</v>
      </c>
      <c r="E45" s="24">
        <v>44118</v>
      </c>
      <c r="F45" s="24">
        <v>44187</v>
      </c>
      <c r="G45" s="25">
        <v>2680000</v>
      </c>
      <c r="H45" s="25">
        <v>1849048</v>
      </c>
      <c r="I45" s="10">
        <f t="shared" si="0"/>
        <v>30065.82113821138</v>
      </c>
      <c r="J45" s="26">
        <v>4</v>
      </c>
      <c r="K45" s="55" t="s">
        <v>120</v>
      </c>
    </row>
    <row r="46" spans="1:11" s="2" customFormat="1" ht="38.25" x14ac:dyDescent="0.25">
      <c r="A46" s="6">
        <v>45</v>
      </c>
      <c r="B46" s="16" t="s">
        <v>237</v>
      </c>
      <c r="C46" s="53" t="s">
        <v>215</v>
      </c>
      <c r="D46" s="7" t="s">
        <v>228</v>
      </c>
      <c r="E46" s="8" t="s">
        <v>237</v>
      </c>
      <c r="F46" s="8">
        <v>44148</v>
      </c>
      <c r="G46" s="10">
        <v>11627242</v>
      </c>
      <c r="H46" s="10">
        <v>11627242</v>
      </c>
      <c r="I46" s="10">
        <f t="shared" si="0"/>
        <v>189060.84552845528</v>
      </c>
      <c r="J46" s="9">
        <v>1</v>
      </c>
      <c r="K46" s="56" t="s">
        <v>194</v>
      </c>
    </row>
    <row r="47" spans="1:11" s="2" customFormat="1" ht="39" x14ac:dyDescent="0.25">
      <c r="A47" s="6">
        <v>46</v>
      </c>
      <c r="B47" s="16" t="s">
        <v>229</v>
      </c>
      <c r="C47" s="53" t="s">
        <v>215</v>
      </c>
      <c r="D47" s="7" t="s">
        <v>230</v>
      </c>
      <c r="E47" s="8">
        <v>44123</v>
      </c>
      <c r="F47" s="8">
        <v>44162</v>
      </c>
      <c r="G47" s="10">
        <v>401000</v>
      </c>
      <c r="H47" s="10">
        <v>400728</v>
      </c>
      <c r="I47" s="10">
        <f t="shared" si="0"/>
        <v>6515.9024390243903</v>
      </c>
      <c r="J47" s="9">
        <v>2</v>
      </c>
      <c r="K47" s="55" t="s">
        <v>184</v>
      </c>
    </row>
    <row r="48" spans="1:11" s="2" customFormat="1" ht="51" x14ac:dyDescent="0.25">
      <c r="A48" s="6">
        <v>47</v>
      </c>
      <c r="B48" s="16" t="s">
        <v>52</v>
      </c>
      <c r="C48" s="7" t="s">
        <v>53</v>
      </c>
      <c r="D48" s="7" t="s">
        <v>54</v>
      </c>
      <c r="E48" s="8">
        <v>44159</v>
      </c>
      <c r="F48" s="8">
        <v>43841</v>
      </c>
      <c r="G48" s="10">
        <v>1180000</v>
      </c>
      <c r="H48" s="10">
        <v>1180000</v>
      </c>
      <c r="I48" s="10">
        <f t="shared" si="0"/>
        <v>19186.9918699187</v>
      </c>
      <c r="J48" s="9">
        <v>1</v>
      </c>
      <c r="K48" s="55" t="s">
        <v>182</v>
      </c>
    </row>
    <row r="49" spans="1:11" s="22" customFormat="1" ht="39" x14ac:dyDescent="0.25">
      <c r="A49" s="6">
        <v>48</v>
      </c>
      <c r="B49" s="16" t="s">
        <v>51</v>
      </c>
      <c r="C49" s="7" t="s">
        <v>7</v>
      </c>
      <c r="D49" s="7" t="s">
        <v>33</v>
      </c>
      <c r="E49" s="8">
        <v>44161</v>
      </c>
      <c r="F49" s="8">
        <v>44189</v>
      </c>
      <c r="G49" s="10">
        <v>2360000</v>
      </c>
      <c r="H49" s="10">
        <v>2360000</v>
      </c>
      <c r="I49" s="10">
        <f t="shared" si="0"/>
        <v>38373.9837398374</v>
      </c>
      <c r="J49" s="9">
        <v>1</v>
      </c>
      <c r="K49" s="55" t="s">
        <v>186</v>
      </c>
    </row>
    <row r="50" spans="1:11" s="23" customFormat="1" ht="25.5" x14ac:dyDescent="0.2">
      <c r="A50" s="6">
        <v>49</v>
      </c>
      <c r="B50" s="45" t="s">
        <v>213</v>
      </c>
      <c r="C50" s="53" t="s">
        <v>13</v>
      </c>
      <c r="D50" s="53" t="s">
        <v>55</v>
      </c>
      <c r="E50" s="24">
        <v>44158</v>
      </c>
      <c r="F50" s="24">
        <v>44190</v>
      </c>
      <c r="G50" s="25">
        <v>7080000</v>
      </c>
      <c r="H50" s="25">
        <v>1416000</v>
      </c>
      <c r="I50" s="10">
        <f t="shared" si="0"/>
        <v>23024.390243902439</v>
      </c>
      <c r="J50" s="26">
        <v>1</v>
      </c>
      <c r="K50" s="55" t="s">
        <v>187</v>
      </c>
    </row>
    <row r="51" spans="1:11" s="23" customFormat="1" ht="38.25" x14ac:dyDescent="0.2">
      <c r="A51" s="6">
        <v>50</v>
      </c>
      <c r="B51" s="45" t="s">
        <v>213</v>
      </c>
      <c r="C51" s="53" t="s">
        <v>13</v>
      </c>
      <c r="D51" s="53" t="s">
        <v>55</v>
      </c>
      <c r="E51" s="24">
        <v>44158</v>
      </c>
      <c r="F51" s="24">
        <v>44190</v>
      </c>
      <c r="G51" s="25">
        <v>7080000</v>
      </c>
      <c r="H51" s="25">
        <v>2832000</v>
      </c>
      <c r="I51" s="10">
        <f t="shared" si="0"/>
        <v>46048.780487804877</v>
      </c>
      <c r="J51" s="26">
        <v>3</v>
      </c>
      <c r="K51" s="55" t="s">
        <v>214</v>
      </c>
    </row>
    <row r="52" spans="1:11" s="23" customFormat="1" ht="25.5" x14ac:dyDescent="0.2">
      <c r="A52" s="6">
        <v>51</v>
      </c>
      <c r="B52" s="45" t="s">
        <v>213</v>
      </c>
      <c r="C52" s="53" t="s">
        <v>13</v>
      </c>
      <c r="D52" s="53" t="s">
        <v>55</v>
      </c>
      <c r="E52" s="24">
        <v>44158</v>
      </c>
      <c r="F52" s="24">
        <v>44190</v>
      </c>
      <c r="G52" s="25">
        <v>7080000</v>
      </c>
      <c r="H52" s="25">
        <v>2832000</v>
      </c>
      <c r="I52" s="10">
        <f t="shared" si="0"/>
        <v>46048.780487804877</v>
      </c>
      <c r="J52" s="26">
        <v>3</v>
      </c>
      <c r="K52" s="55" t="s">
        <v>188</v>
      </c>
    </row>
    <row r="53" spans="1:11" s="27" customFormat="1" ht="51" x14ac:dyDescent="0.2">
      <c r="A53" s="6">
        <v>52</v>
      </c>
      <c r="B53" s="45" t="s">
        <v>197</v>
      </c>
      <c r="C53" s="53" t="s">
        <v>192</v>
      </c>
      <c r="D53" s="57" t="s">
        <v>199</v>
      </c>
      <c r="E53" s="24">
        <v>44112</v>
      </c>
      <c r="F53" s="24">
        <v>44154</v>
      </c>
      <c r="G53" s="25">
        <v>2500000</v>
      </c>
      <c r="H53" s="25">
        <v>600000</v>
      </c>
      <c r="I53" s="10">
        <f t="shared" si="0"/>
        <v>9756.0975609756097</v>
      </c>
      <c r="J53" s="26">
        <v>2</v>
      </c>
      <c r="K53" s="55" t="s">
        <v>198</v>
      </c>
    </row>
    <row r="54" spans="1:11" s="27" customFormat="1" ht="51" x14ac:dyDescent="0.2">
      <c r="A54" s="6">
        <v>53</v>
      </c>
      <c r="B54" s="45" t="s">
        <v>197</v>
      </c>
      <c r="C54" s="53" t="s">
        <v>192</v>
      </c>
      <c r="D54" s="57" t="s">
        <v>199</v>
      </c>
      <c r="E54" s="24">
        <v>44112</v>
      </c>
      <c r="F54" s="24">
        <v>44154</v>
      </c>
      <c r="G54" s="25">
        <v>2500000</v>
      </c>
      <c r="H54" s="25">
        <v>900000</v>
      </c>
      <c r="I54" s="10">
        <f t="shared" si="0"/>
        <v>14634.146341463415</v>
      </c>
      <c r="J54" s="26">
        <v>2</v>
      </c>
      <c r="K54" s="55" t="s">
        <v>200</v>
      </c>
    </row>
    <row r="55" spans="1:11" s="27" customFormat="1" ht="51" x14ac:dyDescent="0.2">
      <c r="A55" s="6">
        <v>54</v>
      </c>
      <c r="B55" s="45" t="s">
        <v>237</v>
      </c>
      <c r="C55" s="53" t="s">
        <v>192</v>
      </c>
      <c r="D55" s="7" t="s">
        <v>191</v>
      </c>
      <c r="E55" s="24" t="s">
        <v>237</v>
      </c>
      <c r="F55" s="24">
        <v>44175</v>
      </c>
      <c r="G55" s="25">
        <v>1000000</v>
      </c>
      <c r="H55" s="25">
        <v>1000000</v>
      </c>
      <c r="I55" s="10">
        <f t="shared" si="0"/>
        <v>16260.162601626016</v>
      </c>
      <c r="J55" s="26">
        <v>1</v>
      </c>
      <c r="K55" s="55" t="s">
        <v>39</v>
      </c>
    </row>
    <row r="56" spans="1:11" s="29" customFormat="1" ht="38.25" x14ac:dyDescent="0.2">
      <c r="A56" s="6">
        <v>55</v>
      </c>
      <c r="B56" s="45" t="s">
        <v>193</v>
      </c>
      <c r="C56" s="54" t="s">
        <v>194</v>
      </c>
      <c r="D56" s="54" t="s">
        <v>195</v>
      </c>
      <c r="E56" s="24">
        <v>44119</v>
      </c>
      <c r="F56" s="24">
        <v>44144</v>
      </c>
      <c r="G56" s="25">
        <v>4720000</v>
      </c>
      <c r="H56" s="25">
        <v>4720000</v>
      </c>
      <c r="I56" s="10">
        <f t="shared" si="0"/>
        <v>76747.9674796748</v>
      </c>
      <c r="J56" s="26">
        <v>1</v>
      </c>
      <c r="K56" s="52" t="s">
        <v>196</v>
      </c>
    </row>
    <row r="57" spans="1:11" s="27" customFormat="1" ht="38.25" x14ac:dyDescent="0.2">
      <c r="A57" s="6">
        <v>56</v>
      </c>
      <c r="B57" s="45" t="s">
        <v>202</v>
      </c>
      <c r="C57" s="53" t="s">
        <v>201</v>
      </c>
      <c r="D57" s="57" t="s">
        <v>203</v>
      </c>
      <c r="E57" s="24">
        <v>44131</v>
      </c>
      <c r="F57" s="24">
        <v>44160</v>
      </c>
      <c r="G57" s="25">
        <v>1400000</v>
      </c>
      <c r="H57" s="25">
        <v>1392400</v>
      </c>
      <c r="I57" s="10">
        <f t="shared" si="0"/>
        <v>22640.650406504064</v>
      </c>
      <c r="J57" s="26">
        <v>1</v>
      </c>
      <c r="K57" s="55" t="s">
        <v>130</v>
      </c>
    </row>
    <row r="58" spans="1:11" s="27" customFormat="1" ht="38.25" x14ac:dyDescent="0.2">
      <c r="A58" s="6">
        <v>57</v>
      </c>
      <c r="B58" s="45" t="s">
        <v>204</v>
      </c>
      <c r="C58" s="53" t="s">
        <v>201</v>
      </c>
      <c r="D58" s="57" t="s">
        <v>205</v>
      </c>
      <c r="E58" s="24">
        <v>44119</v>
      </c>
      <c r="F58" s="24">
        <v>44155</v>
      </c>
      <c r="G58" s="25">
        <v>7140000</v>
      </c>
      <c r="H58" s="25">
        <v>7140000</v>
      </c>
      <c r="I58" s="10">
        <f t="shared" si="0"/>
        <v>116097.56097560975</v>
      </c>
      <c r="J58" s="26">
        <v>1</v>
      </c>
      <c r="K58" s="55" t="s">
        <v>130</v>
      </c>
    </row>
    <row r="59" spans="1:11" s="2" customFormat="1" ht="26.25" x14ac:dyDescent="0.25">
      <c r="A59" s="6">
        <v>58</v>
      </c>
      <c r="B59" s="16" t="s">
        <v>47</v>
      </c>
      <c r="C59" s="7" t="s">
        <v>48</v>
      </c>
      <c r="D59" s="7" t="s">
        <v>49</v>
      </c>
      <c r="E59" s="8">
        <v>44166</v>
      </c>
      <c r="F59" s="11">
        <v>44194</v>
      </c>
      <c r="G59" s="10">
        <v>1180000</v>
      </c>
      <c r="H59" s="10">
        <v>1180000</v>
      </c>
      <c r="I59" s="10">
        <f t="shared" si="0"/>
        <v>19186.9918699187</v>
      </c>
      <c r="J59" s="9">
        <v>2</v>
      </c>
      <c r="K59" s="55" t="s">
        <v>212</v>
      </c>
    </row>
    <row r="60" spans="1:11" s="2" customFormat="1" ht="39" x14ac:dyDescent="0.25">
      <c r="A60" s="6">
        <v>59</v>
      </c>
      <c r="B60" s="16" t="s">
        <v>234</v>
      </c>
      <c r="C60" s="7" t="s">
        <v>235</v>
      </c>
      <c r="D60" s="7" t="s">
        <v>236</v>
      </c>
      <c r="E60" s="8">
        <v>44119</v>
      </c>
      <c r="F60" s="11">
        <v>44144</v>
      </c>
      <c r="G60" s="10">
        <v>120000</v>
      </c>
      <c r="H60" s="10">
        <v>119475</v>
      </c>
      <c r="I60" s="10">
        <f t="shared" si="0"/>
        <v>1942.6829268292684</v>
      </c>
      <c r="J60" s="9">
        <v>1</v>
      </c>
      <c r="K60" s="55" t="s">
        <v>79</v>
      </c>
    </row>
    <row r="61" spans="1:11" s="2" customFormat="1" ht="26.25" x14ac:dyDescent="0.25">
      <c r="A61" s="6">
        <v>60</v>
      </c>
      <c r="B61" s="16" t="s">
        <v>50</v>
      </c>
      <c r="C61" s="7" t="s">
        <v>30</v>
      </c>
      <c r="D61" s="7" t="s">
        <v>211</v>
      </c>
      <c r="E61" s="8">
        <v>44165</v>
      </c>
      <c r="F61" s="8">
        <v>44214</v>
      </c>
      <c r="G61" s="10">
        <v>5900000</v>
      </c>
      <c r="H61" s="10">
        <v>1431045</v>
      </c>
      <c r="I61" s="10">
        <f t="shared" si="0"/>
        <v>23269.024390243903</v>
      </c>
      <c r="J61" s="9">
        <v>4</v>
      </c>
      <c r="K61" s="55" t="s">
        <v>210</v>
      </c>
    </row>
    <row r="62" spans="1:11" ht="51" x14ac:dyDescent="0.25">
      <c r="A62" s="6">
        <v>61</v>
      </c>
      <c r="B62" s="16" t="s">
        <v>139</v>
      </c>
      <c r="C62" s="7" t="s">
        <v>30</v>
      </c>
      <c r="D62" s="7" t="s">
        <v>140</v>
      </c>
      <c r="E62" s="8">
        <v>44103</v>
      </c>
      <c r="F62" s="9"/>
      <c r="G62" s="10"/>
      <c r="H62" s="10"/>
      <c r="I62" s="10"/>
      <c r="J62" s="9"/>
      <c r="K62" s="7"/>
    </row>
    <row r="63" spans="1:11" s="35" customFormat="1" ht="25.5" x14ac:dyDescent="0.2">
      <c r="A63" s="6">
        <v>62</v>
      </c>
      <c r="B63" s="16" t="s">
        <v>207</v>
      </c>
      <c r="C63" s="7" t="s">
        <v>208</v>
      </c>
      <c r="D63" s="58" t="s">
        <v>24</v>
      </c>
      <c r="E63" s="8">
        <v>44195</v>
      </c>
      <c r="F63" s="33">
        <v>44225</v>
      </c>
      <c r="G63" s="34">
        <v>1062000</v>
      </c>
      <c r="H63" s="34">
        <v>1062000</v>
      </c>
      <c r="I63" s="10">
        <f t="shared" ref="I63:I95" si="1">H63/61.5</f>
        <v>17268.292682926829</v>
      </c>
      <c r="J63" s="9">
        <v>1</v>
      </c>
      <c r="K63" s="55" t="s">
        <v>209</v>
      </c>
    </row>
    <row r="64" spans="1:11" s="30" customFormat="1" ht="39" x14ac:dyDescent="0.25">
      <c r="A64" s="6">
        <v>63</v>
      </c>
      <c r="B64" s="16" t="s">
        <v>145</v>
      </c>
      <c r="C64" s="7" t="s">
        <v>146</v>
      </c>
      <c r="D64" s="7" t="s">
        <v>147</v>
      </c>
      <c r="E64" s="11">
        <v>44169</v>
      </c>
      <c r="F64" s="8">
        <v>44196</v>
      </c>
      <c r="G64" s="12">
        <v>1180000</v>
      </c>
      <c r="H64" s="10">
        <v>1180000</v>
      </c>
      <c r="I64" s="10">
        <f t="shared" si="1"/>
        <v>19186.9918699187</v>
      </c>
      <c r="J64" s="14">
        <v>1</v>
      </c>
      <c r="K64" s="55" t="s">
        <v>206</v>
      </c>
    </row>
    <row r="65" spans="1:11" s="4" customFormat="1" ht="39" x14ac:dyDescent="0.25">
      <c r="A65" s="6">
        <v>64</v>
      </c>
      <c r="B65" s="45" t="s">
        <v>222</v>
      </c>
      <c r="C65" s="7" t="s">
        <v>39</v>
      </c>
      <c r="D65" s="53" t="s">
        <v>223</v>
      </c>
      <c r="E65" s="37">
        <v>43893</v>
      </c>
      <c r="F65" s="24">
        <v>43962</v>
      </c>
      <c r="G65" s="38">
        <v>33040000</v>
      </c>
      <c r="H65" s="25">
        <v>33040000</v>
      </c>
      <c r="I65" s="10">
        <f t="shared" si="1"/>
        <v>537235.77235772356</v>
      </c>
      <c r="J65" s="39">
        <v>2</v>
      </c>
      <c r="K65" s="52" t="s">
        <v>184</v>
      </c>
    </row>
    <row r="66" spans="1:11" s="17" customFormat="1" ht="51" x14ac:dyDescent="0.25">
      <c r="A66" s="6">
        <v>65</v>
      </c>
      <c r="B66" s="16" t="s">
        <v>122</v>
      </c>
      <c r="C66" s="7" t="s">
        <v>39</v>
      </c>
      <c r="D66" s="57" t="s">
        <v>42</v>
      </c>
      <c r="E66" s="8">
        <v>44113</v>
      </c>
      <c r="F66" s="33">
        <v>44172</v>
      </c>
      <c r="G66" s="34">
        <v>177000000</v>
      </c>
      <c r="H66" s="34">
        <v>1742213</v>
      </c>
      <c r="I66" s="10">
        <f t="shared" si="1"/>
        <v>28328.666666666668</v>
      </c>
      <c r="J66" s="9">
        <v>1</v>
      </c>
      <c r="K66" s="55" t="s">
        <v>183</v>
      </c>
    </row>
    <row r="67" spans="1:11" s="17" customFormat="1" ht="51" x14ac:dyDescent="0.25">
      <c r="A67" s="6">
        <v>66</v>
      </c>
      <c r="B67" s="16" t="s">
        <v>122</v>
      </c>
      <c r="C67" s="7" t="s">
        <v>39</v>
      </c>
      <c r="D67" s="57" t="s">
        <v>42</v>
      </c>
      <c r="E67" s="8">
        <v>44113</v>
      </c>
      <c r="F67" s="33">
        <v>44172</v>
      </c>
      <c r="G67" s="34">
        <v>177000000</v>
      </c>
      <c r="H67" s="34">
        <v>6798227</v>
      </c>
      <c r="I67" s="10">
        <f t="shared" si="1"/>
        <v>110540.27642276423</v>
      </c>
      <c r="J67" s="9">
        <v>1</v>
      </c>
      <c r="K67" s="55" t="s">
        <v>183</v>
      </c>
    </row>
    <row r="68" spans="1:11" s="17" customFormat="1" ht="51" x14ac:dyDescent="0.25">
      <c r="A68" s="6">
        <v>67</v>
      </c>
      <c r="B68" s="16" t="s">
        <v>122</v>
      </c>
      <c r="C68" s="7" t="s">
        <v>39</v>
      </c>
      <c r="D68" s="57" t="s">
        <v>42</v>
      </c>
      <c r="E68" s="8">
        <v>44113</v>
      </c>
      <c r="F68" s="33">
        <v>44172</v>
      </c>
      <c r="G68" s="34">
        <v>177000000</v>
      </c>
      <c r="H68" s="34">
        <v>3016232</v>
      </c>
      <c r="I68" s="10">
        <f t="shared" si="1"/>
        <v>49044.422764227646</v>
      </c>
      <c r="J68" s="9">
        <v>1</v>
      </c>
      <c r="K68" s="55" t="s">
        <v>183</v>
      </c>
    </row>
    <row r="69" spans="1:11" s="17" customFormat="1" ht="51" x14ac:dyDescent="0.25">
      <c r="A69" s="6">
        <v>68</v>
      </c>
      <c r="B69" s="16" t="s">
        <v>122</v>
      </c>
      <c r="C69" s="7" t="s">
        <v>39</v>
      </c>
      <c r="D69" s="57" t="s">
        <v>42</v>
      </c>
      <c r="E69" s="8">
        <v>44113</v>
      </c>
      <c r="F69" s="33">
        <v>44172</v>
      </c>
      <c r="G69" s="34">
        <v>177000000</v>
      </c>
      <c r="H69" s="34">
        <v>4354200</v>
      </c>
      <c r="I69" s="10">
        <f t="shared" si="1"/>
        <v>70800</v>
      </c>
      <c r="J69" s="9">
        <v>2</v>
      </c>
      <c r="K69" s="55" t="s">
        <v>183</v>
      </c>
    </row>
    <row r="70" spans="1:11" s="17" customFormat="1" ht="51" x14ac:dyDescent="0.25">
      <c r="A70" s="6">
        <v>69</v>
      </c>
      <c r="B70" s="16" t="s">
        <v>122</v>
      </c>
      <c r="C70" s="7" t="s">
        <v>39</v>
      </c>
      <c r="D70" s="57" t="s">
        <v>42</v>
      </c>
      <c r="E70" s="8">
        <v>44113</v>
      </c>
      <c r="F70" s="33">
        <v>44172</v>
      </c>
      <c r="G70" s="34">
        <v>177000000</v>
      </c>
      <c r="H70" s="34">
        <v>3807099</v>
      </c>
      <c r="I70" s="10">
        <f t="shared" si="1"/>
        <v>61904.048780487807</v>
      </c>
      <c r="J70" s="9">
        <v>1</v>
      </c>
      <c r="K70" s="55" t="s">
        <v>183</v>
      </c>
    </row>
    <row r="71" spans="1:11" s="17" customFormat="1" ht="51" x14ac:dyDescent="0.25">
      <c r="A71" s="6">
        <v>70</v>
      </c>
      <c r="B71" s="16" t="s">
        <v>122</v>
      </c>
      <c r="C71" s="7" t="s">
        <v>39</v>
      </c>
      <c r="D71" s="57" t="s">
        <v>42</v>
      </c>
      <c r="E71" s="8">
        <v>44113</v>
      </c>
      <c r="F71" s="33">
        <v>44172</v>
      </c>
      <c r="G71" s="34">
        <v>177000000</v>
      </c>
      <c r="H71" s="34">
        <v>4763279</v>
      </c>
      <c r="I71" s="10">
        <f t="shared" si="1"/>
        <v>77451.691056910568</v>
      </c>
      <c r="J71" s="9">
        <v>2</v>
      </c>
      <c r="K71" s="55" t="s">
        <v>183</v>
      </c>
    </row>
    <row r="72" spans="1:11" ht="38.25" x14ac:dyDescent="0.25">
      <c r="A72" s="6">
        <v>71</v>
      </c>
      <c r="B72" s="16" t="s">
        <v>151</v>
      </c>
      <c r="C72" s="7" t="s">
        <v>39</v>
      </c>
      <c r="D72" s="7" t="s">
        <v>152</v>
      </c>
      <c r="E72" s="8">
        <v>44041</v>
      </c>
      <c r="F72" s="9"/>
      <c r="G72" s="10"/>
      <c r="H72" s="10"/>
      <c r="I72" s="10"/>
      <c r="J72" s="9"/>
      <c r="K72" s="7"/>
    </row>
    <row r="73" spans="1:11" s="2" customFormat="1" ht="51" x14ac:dyDescent="0.25">
      <c r="A73" s="6">
        <v>72</v>
      </c>
      <c r="B73" s="16" t="s">
        <v>41</v>
      </c>
      <c r="C73" s="7" t="s">
        <v>39</v>
      </c>
      <c r="D73" s="7" t="s">
        <v>42</v>
      </c>
      <c r="E73" s="8">
        <v>44174</v>
      </c>
      <c r="F73" s="9"/>
      <c r="G73" s="10"/>
      <c r="H73" s="10"/>
      <c r="I73" s="10"/>
      <c r="J73" s="9"/>
      <c r="K73" s="7"/>
    </row>
    <row r="74" spans="1:11" s="2" customFormat="1" ht="25.5" x14ac:dyDescent="0.25">
      <c r="A74" s="6">
        <v>73</v>
      </c>
      <c r="B74" s="16" t="s">
        <v>34</v>
      </c>
      <c r="C74" s="7" t="s">
        <v>6</v>
      </c>
      <c r="D74" s="7" t="s">
        <v>35</v>
      </c>
      <c r="E74" s="8">
        <v>44182</v>
      </c>
      <c r="F74" s="9"/>
      <c r="G74" s="10">
        <v>1000000</v>
      </c>
      <c r="H74" s="10"/>
      <c r="I74" s="10"/>
      <c r="J74" s="9"/>
      <c r="K74" s="7"/>
    </row>
    <row r="75" spans="1:11" ht="38.25" x14ac:dyDescent="0.25">
      <c r="A75" s="6">
        <v>74</v>
      </c>
      <c r="B75" s="16" t="s">
        <v>123</v>
      </c>
      <c r="C75" s="7" t="s">
        <v>29</v>
      </c>
      <c r="D75" s="7" t="s">
        <v>124</v>
      </c>
      <c r="E75" s="8">
        <v>44112</v>
      </c>
      <c r="F75" s="8">
        <v>44168</v>
      </c>
      <c r="G75" s="10">
        <v>14400000</v>
      </c>
      <c r="H75" s="10">
        <v>4200000</v>
      </c>
      <c r="I75" s="10">
        <f t="shared" ref="I75:I80" si="2">H75/61.5</f>
        <v>68292.682926829264</v>
      </c>
      <c r="J75" s="9">
        <v>1</v>
      </c>
      <c r="K75" s="7" t="s">
        <v>125</v>
      </c>
    </row>
    <row r="76" spans="1:11" ht="38.25" x14ac:dyDescent="0.25">
      <c r="A76" s="6">
        <v>75</v>
      </c>
      <c r="B76" s="16" t="s">
        <v>123</v>
      </c>
      <c r="C76" s="7" t="s">
        <v>29</v>
      </c>
      <c r="D76" s="7" t="s">
        <v>124</v>
      </c>
      <c r="E76" s="8">
        <v>44112</v>
      </c>
      <c r="F76" s="8">
        <v>44168</v>
      </c>
      <c r="G76" s="10">
        <v>14400000</v>
      </c>
      <c r="H76" s="10">
        <v>4200000</v>
      </c>
      <c r="I76" s="10">
        <f t="shared" si="2"/>
        <v>68292.682926829264</v>
      </c>
      <c r="J76" s="9">
        <v>1</v>
      </c>
      <c r="K76" s="7" t="s">
        <v>125</v>
      </c>
    </row>
    <row r="77" spans="1:11" ht="38.25" x14ac:dyDescent="0.25">
      <c r="A77" s="6">
        <v>76</v>
      </c>
      <c r="B77" s="16" t="s">
        <v>123</v>
      </c>
      <c r="C77" s="7" t="s">
        <v>29</v>
      </c>
      <c r="D77" s="7" t="s">
        <v>124</v>
      </c>
      <c r="E77" s="8">
        <v>44122</v>
      </c>
      <c r="F77" s="8">
        <v>44168</v>
      </c>
      <c r="G77" s="10">
        <v>14400000</v>
      </c>
      <c r="H77" s="10">
        <v>6000000</v>
      </c>
      <c r="I77" s="10">
        <f t="shared" si="2"/>
        <v>97560.975609756104</v>
      </c>
      <c r="J77" s="9">
        <v>2</v>
      </c>
      <c r="K77" s="7" t="s">
        <v>126</v>
      </c>
    </row>
    <row r="78" spans="1:11" s="17" customFormat="1" ht="51" x14ac:dyDescent="0.25">
      <c r="A78" s="6">
        <v>77</v>
      </c>
      <c r="B78" s="16" t="s">
        <v>141</v>
      </c>
      <c r="C78" s="7" t="s">
        <v>39</v>
      </c>
      <c r="D78" s="7" t="s">
        <v>40</v>
      </c>
      <c r="E78" s="8">
        <v>44102</v>
      </c>
      <c r="F78" s="33">
        <v>44161</v>
      </c>
      <c r="G78" s="34">
        <v>11800000</v>
      </c>
      <c r="H78" s="34">
        <v>4318800</v>
      </c>
      <c r="I78" s="10">
        <f t="shared" si="2"/>
        <v>70224.390243902439</v>
      </c>
      <c r="J78" s="9">
        <v>1</v>
      </c>
      <c r="K78" s="57" t="s">
        <v>184</v>
      </c>
    </row>
    <row r="79" spans="1:11" s="17" customFormat="1" ht="51" x14ac:dyDescent="0.25">
      <c r="A79" s="6">
        <v>78</v>
      </c>
      <c r="B79" s="16" t="s">
        <v>141</v>
      </c>
      <c r="C79" s="7" t="s">
        <v>39</v>
      </c>
      <c r="D79" s="7" t="s">
        <v>40</v>
      </c>
      <c r="E79" s="8">
        <v>44102</v>
      </c>
      <c r="F79" s="33">
        <v>44161</v>
      </c>
      <c r="G79" s="34">
        <v>11800000</v>
      </c>
      <c r="H79" s="34">
        <v>3681600</v>
      </c>
      <c r="I79" s="10">
        <f t="shared" si="2"/>
        <v>59863.414634146342</v>
      </c>
      <c r="J79" s="9">
        <v>2</v>
      </c>
      <c r="K79" s="55" t="s">
        <v>185</v>
      </c>
    </row>
    <row r="80" spans="1:11" s="17" customFormat="1" ht="39" x14ac:dyDescent="0.25">
      <c r="A80" s="6">
        <v>79</v>
      </c>
      <c r="B80" s="16" t="s">
        <v>231</v>
      </c>
      <c r="C80" s="7" t="s">
        <v>39</v>
      </c>
      <c r="D80" s="57" t="s">
        <v>232</v>
      </c>
      <c r="E80" s="8">
        <v>43879</v>
      </c>
      <c r="F80" s="33">
        <v>43948</v>
      </c>
      <c r="G80" s="34">
        <v>424800000</v>
      </c>
      <c r="H80" s="34">
        <v>424741495</v>
      </c>
      <c r="I80" s="10">
        <f t="shared" si="2"/>
        <v>6906365.7723577237</v>
      </c>
      <c r="J80" s="9">
        <v>1</v>
      </c>
      <c r="K80" s="55" t="s">
        <v>184</v>
      </c>
    </row>
    <row r="81" spans="1:11" s="4" customFormat="1" ht="51" x14ac:dyDescent="0.25">
      <c r="A81" s="6">
        <v>80</v>
      </c>
      <c r="B81" s="16" t="s">
        <v>38</v>
      </c>
      <c r="C81" s="7" t="s">
        <v>39</v>
      </c>
      <c r="D81" s="7" t="s">
        <v>164</v>
      </c>
      <c r="E81" s="11">
        <v>44174</v>
      </c>
      <c r="F81" s="9"/>
      <c r="G81" s="10"/>
      <c r="H81" s="10"/>
      <c r="I81" s="10"/>
      <c r="J81" s="9"/>
      <c r="K81" s="7"/>
    </row>
    <row r="82" spans="1:11" ht="63.75" x14ac:dyDescent="0.25">
      <c r="A82" s="6">
        <v>81</v>
      </c>
      <c r="B82" s="16" t="s">
        <v>165</v>
      </c>
      <c r="C82" s="32" t="s">
        <v>166</v>
      </c>
      <c r="D82" s="57" t="s">
        <v>220</v>
      </c>
      <c r="E82" s="33">
        <v>43649</v>
      </c>
      <c r="F82" s="40">
        <v>43726</v>
      </c>
      <c r="G82" s="41">
        <v>86140000</v>
      </c>
      <c r="H82" s="41">
        <v>20862400</v>
      </c>
      <c r="I82" s="10">
        <f t="shared" si="1"/>
        <v>339226.01626016258</v>
      </c>
      <c r="J82" s="42">
        <v>1</v>
      </c>
      <c r="K82" s="55" t="s">
        <v>79</v>
      </c>
    </row>
    <row r="83" spans="1:11" ht="76.5" x14ac:dyDescent="0.25">
      <c r="A83" s="6">
        <v>82</v>
      </c>
      <c r="B83" s="16" t="s">
        <v>219</v>
      </c>
      <c r="C83" s="32" t="s">
        <v>166</v>
      </c>
      <c r="D83" s="57" t="s">
        <v>221</v>
      </c>
      <c r="E83" s="33">
        <v>43650</v>
      </c>
      <c r="F83" s="40">
        <v>43726</v>
      </c>
      <c r="G83" s="41">
        <v>86140000</v>
      </c>
      <c r="H83" s="41">
        <v>64900000</v>
      </c>
      <c r="I83" s="10">
        <f t="shared" si="1"/>
        <v>1055284.5528455283</v>
      </c>
      <c r="J83" s="42">
        <v>1</v>
      </c>
      <c r="K83" s="55" t="s">
        <v>167</v>
      </c>
    </row>
    <row r="84" spans="1:11" ht="51" x14ac:dyDescent="0.25">
      <c r="A84" s="6">
        <v>83</v>
      </c>
      <c r="B84" s="51" t="s">
        <v>224</v>
      </c>
      <c r="C84" s="43" t="s">
        <v>39</v>
      </c>
      <c r="D84" s="57" t="s">
        <v>42</v>
      </c>
      <c r="E84" s="18">
        <v>43725</v>
      </c>
      <c r="F84" s="18">
        <v>43787</v>
      </c>
      <c r="G84" s="19">
        <v>159300000</v>
      </c>
      <c r="H84" s="19">
        <v>10228370</v>
      </c>
      <c r="I84" s="10">
        <f t="shared" si="1"/>
        <v>166314.9593495935</v>
      </c>
      <c r="J84" s="36">
        <v>1</v>
      </c>
      <c r="K84" s="55" t="s">
        <v>225</v>
      </c>
    </row>
    <row r="85" spans="1:11" ht="51" x14ac:dyDescent="0.25">
      <c r="A85" s="6">
        <v>84</v>
      </c>
      <c r="B85" s="51" t="s">
        <v>224</v>
      </c>
      <c r="C85" s="43" t="s">
        <v>39</v>
      </c>
      <c r="D85" s="57" t="s">
        <v>42</v>
      </c>
      <c r="E85" s="18">
        <v>43725</v>
      </c>
      <c r="F85" s="18">
        <v>43787</v>
      </c>
      <c r="G85" s="19">
        <v>159300000</v>
      </c>
      <c r="H85" s="19">
        <v>24211165</v>
      </c>
      <c r="I85" s="10">
        <f t="shared" si="1"/>
        <v>393677.47967479675</v>
      </c>
      <c r="J85" s="36">
        <v>1</v>
      </c>
      <c r="K85" s="55" t="s">
        <v>225</v>
      </c>
    </row>
    <row r="86" spans="1:11" ht="51" x14ac:dyDescent="0.25">
      <c r="A86" s="6">
        <v>85</v>
      </c>
      <c r="B86" s="51" t="s">
        <v>224</v>
      </c>
      <c r="C86" s="43" t="s">
        <v>39</v>
      </c>
      <c r="D86" s="57" t="s">
        <v>42</v>
      </c>
      <c r="E86" s="18">
        <v>43725</v>
      </c>
      <c r="F86" s="18">
        <v>43787</v>
      </c>
      <c r="G86" s="19">
        <v>159300000</v>
      </c>
      <c r="H86" s="19">
        <v>18222646</v>
      </c>
      <c r="I86" s="10">
        <f t="shared" si="1"/>
        <v>296303.18699186994</v>
      </c>
      <c r="J86" s="36">
        <v>1</v>
      </c>
      <c r="K86" s="55" t="s">
        <v>226</v>
      </c>
    </row>
    <row r="87" spans="1:11" ht="51" x14ac:dyDescent="0.25">
      <c r="A87" s="6">
        <v>86</v>
      </c>
      <c r="B87" s="51" t="s">
        <v>224</v>
      </c>
      <c r="C87" s="43" t="s">
        <v>39</v>
      </c>
      <c r="D87" s="57" t="s">
        <v>42</v>
      </c>
      <c r="E87" s="18">
        <v>43725</v>
      </c>
      <c r="F87" s="18">
        <v>43787</v>
      </c>
      <c r="G87" s="19">
        <v>159300000</v>
      </c>
      <c r="H87" s="31">
        <v>18507951</v>
      </c>
      <c r="I87" s="10">
        <f t="shared" si="1"/>
        <v>300942.29268292681</v>
      </c>
      <c r="J87" s="44">
        <v>1</v>
      </c>
      <c r="K87" s="55" t="s">
        <v>226</v>
      </c>
    </row>
    <row r="88" spans="1:11" ht="51" x14ac:dyDescent="0.25">
      <c r="A88" s="6">
        <v>87</v>
      </c>
      <c r="B88" s="51" t="s">
        <v>224</v>
      </c>
      <c r="C88" s="43" t="s">
        <v>39</v>
      </c>
      <c r="D88" s="57" t="s">
        <v>42</v>
      </c>
      <c r="E88" s="18">
        <v>43725</v>
      </c>
      <c r="F88" s="18">
        <v>43787</v>
      </c>
      <c r="G88" s="19">
        <v>159300000</v>
      </c>
      <c r="H88" s="31">
        <v>12719665</v>
      </c>
      <c r="I88" s="10">
        <f t="shared" si="1"/>
        <v>206823.82113821138</v>
      </c>
      <c r="J88" s="44">
        <v>1</v>
      </c>
      <c r="K88" s="55" t="s">
        <v>73</v>
      </c>
    </row>
    <row r="89" spans="1:11" ht="51" x14ac:dyDescent="0.25">
      <c r="A89" s="6">
        <v>88</v>
      </c>
      <c r="B89" s="51" t="s">
        <v>224</v>
      </c>
      <c r="C89" s="43" t="s">
        <v>39</v>
      </c>
      <c r="D89" s="57" t="s">
        <v>42</v>
      </c>
      <c r="E89" s="18">
        <v>43725</v>
      </c>
      <c r="F89" s="18">
        <v>43787</v>
      </c>
      <c r="G89" s="19">
        <v>159300000</v>
      </c>
      <c r="H89" s="31">
        <v>15216676</v>
      </c>
      <c r="I89" s="10">
        <f t="shared" si="1"/>
        <v>247425.62601626015</v>
      </c>
      <c r="J89" s="44">
        <v>2</v>
      </c>
      <c r="K89" s="55" t="s">
        <v>162</v>
      </c>
    </row>
    <row r="90" spans="1:11" ht="51" x14ac:dyDescent="0.25">
      <c r="A90" s="6">
        <v>89</v>
      </c>
      <c r="B90" s="51" t="s">
        <v>224</v>
      </c>
      <c r="C90" s="43" t="s">
        <v>39</v>
      </c>
      <c r="D90" s="57" t="s">
        <v>42</v>
      </c>
      <c r="E90" s="18">
        <v>43725</v>
      </c>
      <c r="F90" s="18">
        <v>43787</v>
      </c>
      <c r="G90" s="19">
        <v>159300000</v>
      </c>
      <c r="H90" s="31">
        <v>8333783</v>
      </c>
      <c r="I90" s="10">
        <f t="shared" si="1"/>
        <v>135508.66666666666</v>
      </c>
      <c r="J90" s="44">
        <v>1</v>
      </c>
      <c r="K90" s="55" t="s">
        <v>183</v>
      </c>
    </row>
    <row r="91" spans="1:11" ht="51" x14ac:dyDescent="0.25">
      <c r="A91" s="6">
        <v>90</v>
      </c>
      <c r="B91" s="51" t="s">
        <v>224</v>
      </c>
      <c r="C91" s="43" t="s">
        <v>39</v>
      </c>
      <c r="D91" s="57" t="s">
        <v>42</v>
      </c>
      <c r="E91" s="18">
        <v>43725</v>
      </c>
      <c r="F91" s="18">
        <v>43787</v>
      </c>
      <c r="G91" s="19">
        <v>159300000</v>
      </c>
      <c r="H91" s="31">
        <v>8210635</v>
      </c>
      <c r="I91" s="10">
        <f t="shared" si="1"/>
        <v>133506.26016260163</v>
      </c>
      <c r="J91" s="44">
        <v>1</v>
      </c>
      <c r="K91" s="55" t="s">
        <v>183</v>
      </c>
    </row>
    <row r="92" spans="1:11" ht="51" x14ac:dyDescent="0.25">
      <c r="A92" s="6">
        <v>91</v>
      </c>
      <c r="B92" s="50" t="s">
        <v>227</v>
      </c>
      <c r="C92" s="43" t="s">
        <v>39</v>
      </c>
      <c r="D92" s="57" t="s">
        <v>42</v>
      </c>
      <c r="E92" s="18">
        <v>43777</v>
      </c>
      <c r="F92" s="18">
        <v>43825</v>
      </c>
      <c r="G92" s="19">
        <v>43637580</v>
      </c>
      <c r="H92" s="19">
        <v>5431500</v>
      </c>
      <c r="I92" s="10">
        <f t="shared" si="1"/>
        <v>88317.073170731703</v>
      </c>
      <c r="J92" s="36">
        <v>1</v>
      </c>
      <c r="K92" s="55" t="s">
        <v>73</v>
      </c>
    </row>
    <row r="93" spans="1:11" ht="51" x14ac:dyDescent="0.25">
      <c r="A93" s="6">
        <v>92</v>
      </c>
      <c r="B93" s="50" t="s">
        <v>227</v>
      </c>
      <c r="C93" s="43" t="s">
        <v>39</v>
      </c>
      <c r="D93" s="57" t="s">
        <v>42</v>
      </c>
      <c r="E93" s="18">
        <v>43777</v>
      </c>
      <c r="F93" s="18">
        <v>43825</v>
      </c>
      <c r="G93" s="19">
        <v>43637580</v>
      </c>
      <c r="H93" s="19">
        <v>13890514</v>
      </c>
      <c r="I93" s="10">
        <f t="shared" si="1"/>
        <v>225862.01626016261</v>
      </c>
      <c r="J93" s="36">
        <v>1</v>
      </c>
      <c r="K93" s="55" t="s">
        <v>183</v>
      </c>
    </row>
    <row r="94" spans="1:11" ht="51" x14ac:dyDescent="0.25">
      <c r="A94" s="6">
        <v>93</v>
      </c>
      <c r="B94" s="50" t="s">
        <v>227</v>
      </c>
      <c r="C94" s="43" t="s">
        <v>39</v>
      </c>
      <c r="D94" s="57" t="s">
        <v>42</v>
      </c>
      <c r="E94" s="18">
        <v>43777</v>
      </c>
      <c r="F94" s="18">
        <v>43825</v>
      </c>
      <c r="G94" s="19">
        <v>43637580</v>
      </c>
      <c r="H94" s="19">
        <v>7099294</v>
      </c>
      <c r="I94" s="10">
        <f t="shared" si="1"/>
        <v>115435.67479674796</v>
      </c>
      <c r="J94" s="36">
        <v>1</v>
      </c>
      <c r="K94" s="55" t="s">
        <v>162</v>
      </c>
    </row>
    <row r="95" spans="1:11" ht="51" x14ac:dyDescent="0.25">
      <c r="A95" s="6">
        <v>94</v>
      </c>
      <c r="B95" s="50" t="s">
        <v>227</v>
      </c>
      <c r="C95" s="43" t="s">
        <v>39</v>
      </c>
      <c r="D95" s="57" t="s">
        <v>42</v>
      </c>
      <c r="E95" s="18">
        <v>43777</v>
      </c>
      <c r="F95" s="18">
        <v>43825</v>
      </c>
      <c r="G95" s="19">
        <v>43637580</v>
      </c>
      <c r="H95" s="19">
        <v>17016733</v>
      </c>
      <c r="I95" s="10">
        <f t="shared" si="1"/>
        <v>276694.84552845528</v>
      </c>
      <c r="J95" s="36">
        <v>1</v>
      </c>
      <c r="K95" s="57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zoomScale="85" zoomScaleNormal="85" workbookViewId="0"/>
  </sheetViews>
  <sheetFormatPr defaultRowHeight="15" x14ac:dyDescent="0.25"/>
  <cols>
    <col min="1" max="1" width="33" customWidth="1"/>
    <col min="2" max="2" width="25.140625" style="46" customWidth="1"/>
  </cols>
  <sheetData>
    <row r="1" spans="1:2" ht="39" x14ac:dyDescent="0.25">
      <c r="A1" s="61" t="s">
        <v>239</v>
      </c>
      <c r="B1" s="62" t="s">
        <v>240</v>
      </c>
    </row>
    <row r="2" spans="1:2" ht="38.25" x14ac:dyDescent="0.25">
      <c r="A2" s="7" t="s">
        <v>39</v>
      </c>
      <c r="B2" s="63">
        <v>5746938</v>
      </c>
    </row>
    <row r="3" spans="1:2" x14ac:dyDescent="0.25">
      <c r="A3" s="32" t="s">
        <v>166</v>
      </c>
      <c r="B3" s="63">
        <v>697255.28455284541</v>
      </c>
    </row>
    <row r="4" spans="1:2" x14ac:dyDescent="0.25">
      <c r="A4" s="28" t="s">
        <v>215</v>
      </c>
      <c r="B4" s="63">
        <v>225643</v>
      </c>
    </row>
    <row r="5" spans="1:2" x14ac:dyDescent="0.25">
      <c r="A5" s="7" t="s">
        <v>149</v>
      </c>
      <c r="B5" s="63">
        <v>195121.95121951221</v>
      </c>
    </row>
    <row r="6" spans="1:2" x14ac:dyDescent="0.25">
      <c r="A6" s="7" t="s">
        <v>105</v>
      </c>
      <c r="B6" s="63">
        <v>166120.9756097561</v>
      </c>
    </row>
    <row r="7" spans="1:2" x14ac:dyDescent="0.25">
      <c r="A7" s="28" t="s">
        <v>201</v>
      </c>
      <c r="B7" s="63">
        <v>138738.2113821138</v>
      </c>
    </row>
    <row r="8" spans="1:2" x14ac:dyDescent="0.25">
      <c r="A8" s="7" t="s">
        <v>27</v>
      </c>
      <c r="B8" s="63">
        <v>134308.94308943089</v>
      </c>
    </row>
    <row r="9" spans="1:2" x14ac:dyDescent="0.25">
      <c r="A9" s="7" t="s">
        <v>28</v>
      </c>
      <c r="B9" s="63">
        <v>130081.30081300813</v>
      </c>
    </row>
    <row r="10" spans="1:2" x14ac:dyDescent="0.25">
      <c r="A10" s="7" t="s">
        <v>29</v>
      </c>
      <c r="B10" s="63">
        <f>234146.341463415/2</f>
        <v>117073.17073170751</v>
      </c>
    </row>
    <row r="11" spans="1:2" x14ac:dyDescent="0.25">
      <c r="A11" s="7" t="s">
        <v>4</v>
      </c>
      <c r="B11" s="63">
        <v>115121.95121951221</v>
      </c>
    </row>
    <row r="12" spans="1:2" x14ac:dyDescent="0.25">
      <c r="A12" s="28" t="s">
        <v>13</v>
      </c>
      <c r="B12" s="63">
        <v>115121.95121951219</v>
      </c>
    </row>
    <row r="13" spans="1:2" x14ac:dyDescent="0.25">
      <c r="A13" s="7" t="s">
        <v>5</v>
      </c>
      <c r="B13" s="63">
        <v>103512.19512195123</v>
      </c>
    </row>
    <row r="14" spans="1:2" x14ac:dyDescent="0.25">
      <c r="A14" s="7" t="s">
        <v>168</v>
      </c>
      <c r="B14" s="63">
        <v>81300.813008130091</v>
      </c>
    </row>
    <row r="15" spans="1:2" x14ac:dyDescent="0.25">
      <c r="A15" s="59" t="s">
        <v>194</v>
      </c>
      <c r="B15" s="63">
        <v>76747.9674796748</v>
      </c>
    </row>
    <row r="16" spans="1:2" x14ac:dyDescent="0.25">
      <c r="A16" s="7" t="s">
        <v>19</v>
      </c>
      <c r="B16" s="63">
        <v>48780.487804878052</v>
      </c>
    </row>
    <row r="17" spans="1:2" x14ac:dyDescent="0.25">
      <c r="A17" s="7" t="s">
        <v>66</v>
      </c>
      <c r="B17" s="63">
        <v>48780.487804878052</v>
      </c>
    </row>
    <row r="18" spans="1:2" x14ac:dyDescent="0.25">
      <c r="A18" s="7" t="s">
        <v>86</v>
      </c>
      <c r="B18" s="63">
        <v>47967.479674796748</v>
      </c>
    </row>
    <row r="19" spans="1:2" x14ac:dyDescent="0.25">
      <c r="A19" s="7" t="s">
        <v>11</v>
      </c>
      <c r="B19" s="63">
        <v>47727.642276422761</v>
      </c>
    </row>
    <row r="20" spans="1:2" x14ac:dyDescent="0.25">
      <c r="A20" s="7" t="s">
        <v>23</v>
      </c>
      <c r="B20" s="63">
        <v>46413.333333333336</v>
      </c>
    </row>
    <row r="21" spans="1:2" x14ac:dyDescent="0.25">
      <c r="A21" s="28" t="s">
        <v>192</v>
      </c>
      <c r="B21" s="63">
        <v>40650.406504065046</v>
      </c>
    </row>
    <row r="22" spans="1:2" x14ac:dyDescent="0.25">
      <c r="A22" s="7" t="s">
        <v>7</v>
      </c>
      <c r="B22" s="63">
        <v>38373.9837398374</v>
      </c>
    </row>
    <row r="23" spans="1:2" x14ac:dyDescent="0.25">
      <c r="A23" s="7" t="s">
        <v>22</v>
      </c>
      <c r="B23" s="63">
        <v>32520.325203252032</v>
      </c>
    </row>
    <row r="24" spans="1:2" x14ac:dyDescent="0.25">
      <c r="A24" s="7" t="s">
        <v>98</v>
      </c>
      <c r="B24" s="63">
        <v>29268.292682926829</v>
      </c>
    </row>
    <row r="25" spans="1:2" x14ac:dyDescent="0.25">
      <c r="A25" s="7" t="s">
        <v>3</v>
      </c>
      <c r="B25" s="63">
        <v>28780.487804878048</v>
      </c>
    </row>
    <row r="26" spans="1:2" x14ac:dyDescent="0.25">
      <c r="A26" s="7" t="s">
        <v>17</v>
      </c>
      <c r="B26" s="63">
        <v>26016.260162601626</v>
      </c>
    </row>
    <row r="27" spans="1:2" x14ac:dyDescent="0.25">
      <c r="A27" s="7" t="s">
        <v>134</v>
      </c>
      <c r="B27" s="63">
        <v>25983.024390243903</v>
      </c>
    </row>
    <row r="28" spans="1:2" x14ac:dyDescent="0.25">
      <c r="A28" s="7" t="s">
        <v>30</v>
      </c>
      <c r="B28" s="63">
        <v>23269.024390243903</v>
      </c>
    </row>
    <row r="29" spans="1:2" x14ac:dyDescent="0.25">
      <c r="A29" s="7" t="s">
        <v>10</v>
      </c>
      <c r="B29" s="63">
        <v>23024.390243902439</v>
      </c>
    </row>
    <row r="30" spans="1:2" x14ac:dyDescent="0.25">
      <c r="A30" s="7" t="s">
        <v>8</v>
      </c>
      <c r="B30" s="63">
        <v>23024.390243902439</v>
      </c>
    </row>
    <row r="31" spans="1:2" x14ac:dyDescent="0.25">
      <c r="A31" s="7" t="s">
        <v>25</v>
      </c>
      <c r="B31" s="63">
        <v>23024.390243902439</v>
      </c>
    </row>
    <row r="32" spans="1:2" x14ac:dyDescent="0.25">
      <c r="A32" s="7" t="s">
        <v>53</v>
      </c>
      <c r="B32" s="63">
        <v>19186.9918699187</v>
      </c>
    </row>
    <row r="33" spans="1:2" x14ac:dyDescent="0.25">
      <c r="A33" s="7" t="s">
        <v>48</v>
      </c>
      <c r="B33" s="63">
        <v>19186.9918699187</v>
      </c>
    </row>
    <row r="34" spans="1:2" x14ac:dyDescent="0.25">
      <c r="A34" s="7" t="s">
        <v>146</v>
      </c>
      <c r="B34" s="63">
        <v>19186.9918699187</v>
      </c>
    </row>
    <row r="35" spans="1:2" x14ac:dyDescent="0.25">
      <c r="A35" s="32" t="s">
        <v>208</v>
      </c>
      <c r="B35" s="63">
        <v>17268.292682926829</v>
      </c>
    </row>
    <row r="36" spans="1:2" x14ac:dyDescent="0.25">
      <c r="A36" s="7" t="s">
        <v>137</v>
      </c>
      <c r="B36" s="63">
        <v>13421.300813008131</v>
      </c>
    </row>
    <row r="37" spans="1:2" x14ac:dyDescent="0.25">
      <c r="A37" s="7" t="s">
        <v>37</v>
      </c>
      <c r="B37" s="63">
        <v>8130.0813008130081</v>
      </c>
    </row>
    <row r="38" spans="1:2" x14ac:dyDescent="0.25">
      <c r="A38" s="7" t="s">
        <v>15</v>
      </c>
      <c r="B38" s="63">
        <v>7310.2439024390242</v>
      </c>
    </row>
    <row r="39" spans="1:2" x14ac:dyDescent="0.25">
      <c r="A39" s="7" t="s">
        <v>20</v>
      </c>
      <c r="B39" s="63">
        <v>6715.4471544715443</v>
      </c>
    </row>
    <row r="40" spans="1:2" x14ac:dyDescent="0.25">
      <c r="A40" s="7" t="s">
        <v>59</v>
      </c>
      <c r="B40" s="63">
        <v>6650.4065040650403</v>
      </c>
    </row>
    <row r="41" spans="1:2" x14ac:dyDescent="0.25">
      <c r="A41" s="7" t="s">
        <v>18</v>
      </c>
      <c r="B41" s="63">
        <v>5756.0975609756097</v>
      </c>
    </row>
    <row r="42" spans="1:2" x14ac:dyDescent="0.25">
      <c r="A42" s="7" t="s">
        <v>178</v>
      </c>
      <c r="B42" s="63">
        <v>4878.0487804878048</v>
      </c>
    </row>
    <row r="43" spans="1:2" x14ac:dyDescent="0.25">
      <c r="A43" s="7" t="s">
        <v>14</v>
      </c>
      <c r="B43" s="63">
        <v>4025.4308943089432</v>
      </c>
    </row>
    <row r="44" spans="1:2" x14ac:dyDescent="0.25">
      <c r="A44" s="7" t="s">
        <v>71</v>
      </c>
      <c r="B44" s="63">
        <v>3837.3983739837399</v>
      </c>
    </row>
    <row r="45" spans="1:2" x14ac:dyDescent="0.25">
      <c r="A45" s="7" t="s">
        <v>109</v>
      </c>
      <c r="B45" s="63">
        <v>3240.6829268292681</v>
      </c>
    </row>
    <row r="46" spans="1:2" x14ac:dyDescent="0.25">
      <c r="A46" s="7" t="s">
        <v>143</v>
      </c>
      <c r="B46" s="63">
        <v>2878.0487804878048</v>
      </c>
    </row>
    <row r="47" spans="1:2" x14ac:dyDescent="0.25">
      <c r="A47" s="7" t="s">
        <v>118</v>
      </c>
      <c r="B47" s="63">
        <v>2705.3658536585367</v>
      </c>
    </row>
    <row r="48" spans="1:2" x14ac:dyDescent="0.25">
      <c r="A48" s="7" t="s">
        <v>233</v>
      </c>
      <c r="B48" s="63">
        <v>1943</v>
      </c>
    </row>
    <row r="49" spans="1:2" x14ac:dyDescent="0.25">
      <c r="A49" s="7" t="s">
        <v>9</v>
      </c>
      <c r="B49" s="63">
        <v>1626</v>
      </c>
    </row>
    <row r="51" spans="1:2" x14ac:dyDescent="0.25">
      <c r="A51" s="60" t="s">
        <v>241</v>
      </c>
      <c r="B51" s="46">
        <f>SUM(B2:B50)</f>
        <v>8744636.9430894349</v>
      </c>
    </row>
  </sheetData>
  <sortState ref="A2:B49">
    <sortCondition descending="1" ref="B1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Dogovori</vt:lpstr>
      <vt:lpstr>Zbirna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Jeton</dc:creator>
  <cp:lastModifiedBy>Korisnik</cp:lastModifiedBy>
  <dcterms:created xsi:type="dcterms:W3CDTF">2017-12-27T08:45:12Z</dcterms:created>
  <dcterms:modified xsi:type="dcterms:W3CDTF">2021-02-15T12:20:10Z</dcterms:modified>
</cp:coreProperties>
</file>