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Excel files - Open Data\"/>
    </mc:Choice>
  </mc:AlternateContent>
  <bookViews>
    <workbookView xWindow="0" yWindow="0" windowWidth="20190" windowHeight="7380" tabRatio="706" activeTab="2"/>
  </bookViews>
  <sheets>
    <sheet name="Приходи 2014" sheetId="2" r:id="rId1"/>
    <sheet name="Загуба 2014" sheetId="3" r:id="rId2"/>
    <sheet name="Добивка 2014" sheetId="4" r:id="rId3"/>
  </sheets>
  <definedNames>
    <definedName name="_xlnm._FilterDatabase" localSheetId="2" hidden="1">'Добивка 2014'!$A$2:$G$2</definedName>
    <definedName name="_xlnm._FilterDatabase" localSheetId="1" hidden="1">'Загуба 2014'!$A$2:$G$2</definedName>
    <definedName name="_xlnm._FilterDatabase" localSheetId="0" hidden="1">'Приходи 2014'!$A$2:$G$2</definedName>
  </definedNames>
  <calcPr calcId="152511"/>
</workbook>
</file>

<file path=xl/calcChain.xml><?xml version="1.0" encoding="utf-8"?>
<calcChain xmlns="http://schemas.openxmlformats.org/spreadsheetml/2006/main">
  <c r="D104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F3" i="2"/>
  <c r="F4" i="4" l="1"/>
  <c r="E4" i="4"/>
  <c r="F41" i="4"/>
  <c r="E41" i="4"/>
  <c r="F5" i="4"/>
  <c r="E5" i="4"/>
  <c r="F8" i="4"/>
  <c r="E8" i="4"/>
  <c r="F7" i="4"/>
  <c r="E7" i="4"/>
  <c r="F12" i="4"/>
  <c r="E12" i="4"/>
  <c r="F48" i="4"/>
  <c r="E48" i="4"/>
  <c r="F11" i="4"/>
  <c r="E11" i="4"/>
  <c r="F14" i="4"/>
  <c r="E14" i="4"/>
  <c r="F38" i="4"/>
  <c r="E38" i="4"/>
  <c r="F27" i="4"/>
  <c r="E27" i="4"/>
  <c r="F45" i="4"/>
  <c r="E45" i="4"/>
  <c r="F49" i="4"/>
  <c r="E49" i="4"/>
  <c r="F55" i="4"/>
  <c r="E55" i="4"/>
  <c r="F16" i="4"/>
  <c r="E16" i="4"/>
  <c r="F30" i="4"/>
  <c r="E30" i="4"/>
  <c r="F62" i="4"/>
  <c r="E62" i="4"/>
  <c r="F57" i="4"/>
  <c r="E57" i="4"/>
  <c r="F19" i="4"/>
  <c r="E19" i="4"/>
  <c r="F54" i="4"/>
  <c r="E54" i="4"/>
  <c r="F61" i="4"/>
  <c r="E61" i="4"/>
  <c r="F51" i="4"/>
  <c r="E51" i="4"/>
  <c r="F3" i="4"/>
  <c r="E3" i="4"/>
  <c r="F13" i="4"/>
  <c r="E13" i="4"/>
  <c r="F21" i="4"/>
  <c r="E21" i="4"/>
  <c r="F43" i="4"/>
  <c r="E43" i="4"/>
  <c r="F67" i="4"/>
  <c r="E67" i="4"/>
  <c r="F65" i="4"/>
  <c r="E65" i="4"/>
  <c r="F35" i="4"/>
  <c r="E35" i="4"/>
  <c r="F25" i="4"/>
  <c r="E25" i="4"/>
  <c r="F26" i="4"/>
  <c r="E26" i="4"/>
  <c r="F33" i="4"/>
  <c r="E33" i="4"/>
  <c r="F50" i="4"/>
  <c r="E50" i="4"/>
  <c r="F6" i="4"/>
  <c r="E6" i="4"/>
  <c r="F32" i="4"/>
  <c r="E32" i="4"/>
  <c r="F29" i="4"/>
  <c r="E29" i="4"/>
  <c r="F56" i="4"/>
  <c r="E56" i="4"/>
  <c r="F34" i="4"/>
  <c r="E34" i="4"/>
  <c r="F58" i="4"/>
  <c r="E58" i="4"/>
  <c r="F64" i="4"/>
  <c r="E64" i="4"/>
  <c r="F42" i="4"/>
  <c r="E42" i="4"/>
  <c r="F59" i="4"/>
  <c r="E59" i="4"/>
  <c r="F31" i="4"/>
  <c r="E31" i="4"/>
  <c r="F17" i="4"/>
  <c r="E17" i="4"/>
  <c r="F36" i="4"/>
  <c r="E36" i="4"/>
  <c r="F60" i="4"/>
  <c r="E60" i="4"/>
  <c r="F24" i="4"/>
  <c r="E24" i="4"/>
  <c r="F53" i="4"/>
  <c r="E53" i="4"/>
  <c r="F46" i="4"/>
  <c r="E46" i="4"/>
  <c r="F9" i="4"/>
  <c r="E9" i="4"/>
  <c r="F18" i="4"/>
  <c r="E18" i="4"/>
  <c r="F37" i="4"/>
  <c r="E37" i="4"/>
  <c r="F40" i="4"/>
  <c r="E40" i="4"/>
  <c r="F10" i="4"/>
  <c r="E10" i="4"/>
  <c r="F66" i="4"/>
  <c r="E66" i="4"/>
  <c r="F63" i="4"/>
  <c r="E63" i="4"/>
  <c r="F15" i="4"/>
  <c r="E15" i="4"/>
  <c r="F28" i="4"/>
  <c r="E28" i="4"/>
  <c r="F20" i="4"/>
  <c r="E20" i="4"/>
  <c r="F44" i="4"/>
  <c r="E44" i="4"/>
  <c r="F52" i="4"/>
  <c r="E52" i="4"/>
  <c r="F39" i="4"/>
  <c r="E39" i="4"/>
  <c r="F47" i="4"/>
  <c r="E47" i="4"/>
  <c r="F23" i="4"/>
  <c r="E23" i="4"/>
  <c r="F22" i="4"/>
  <c r="E22" i="4"/>
  <c r="F38" i="3"/>
  <c r="G38" i="3" s="1"/>
  <c r="E38" i="3"/>
  <c r="F3" i="3"/>
  <c r="E3" i="3"/>
  <c r="F15" i="3"/>
  <c r="E15" i="3"/>
  <c r="F17" i="3"/>
  <c r="E17" i="3"/>
  <c r="F7" i="3"/>
  <c r="E7" i="3"/>
  <c r="F10" i="3"/>
  <c r="E10" i="3"/>
  <c r="F18" i="3"/>
  <c r="E18" i="3"/>
  <c r="F32" i="3"/>
  <c r="E32" i="3"/>
  <c r="F11" i="3"/>
  <c r="E11" i="3"/>
  <c r="F6" i="3"/>
  <c r="E6" i="3"/>
  <c r="F4" i="3"/>
  <c r="E4" i="3"/>
  <c r="F23" i="3"/>
  <c r="E23" i="3"/>
  <c r="F16" i="3"/>
  <c r="E16" i="3"/>
  <c r="F28" i="3"/>
  <c r="E28" i="3"/>
  <c r="F5" i="3"/>
  <c r="E5" i="3"/>
  <c r="F12" i="3"/>
  <c r="E12" i="3"/>
  <c r="F37" i="3"/>
  <c r="E37" i="3"/>
  <c r="F20" i="3"/>
  <c r="E20" i="3"/>
  <c r="F34" i="3"/>
  <c r="E34" i="3"/>
  <c r="F33" i="3"/>
  <c r="E33" i="3"/>
  <c r="F13" i="3"/>
  <c r="E13" i="3"/>
  <c r="F9" i="3"/>
  <c r="E9" i="3"/>
  <c r="F19" i="3"/>
  <c r="E19" i="3"/>
  <c r="F29" i="3"/>
  <c r="E29" i="3"/>
  <c r="F14" i="3"/>
  <c r="E14" i="3"/>
  <c r="F24" i="3"/>
  <c r="E24" i="3"/>
  <c r="F26" i="3"/>
  <c r="E26" i="3"/>
  <c r="F35" i="3"/>
  <c r="E35" i="3"/>
  <c r="F30" i="3"/>
  <c r="E30" i="3"/>
  <c r="F25" i="3"/>
  <c r="E25" i="3"/>
  <c r="F36" i="3"/>
  <c r="E36" i="3"/>
  <c r="F22" i="3"/>
  <c r="E22" i="3"/>
  <c r="F21" i="3"/>
  <c r="E21" i="3"/>
  <c r="F27" i="3"/>
  <c r="E27" i="3"/>
  <c r="F31" i="3"/>
  <c r="E31" i="3"/>
  <c r="F8" i="3"/>
  <c r="E8" i="3"/>
  <c r="F37" i="2"/>
  <c r="F5" i="2"/>
  <c r="F8" i="2"/>
  <c r="F14" i="2"/>
  <c r="G14" i="2" s="1"/>
  <c r="F36" i="2"/>
  <c r="G36" i="2" s="1"/>
  <c r="F16" i="2"/>
  <c r="F9" i="2"/>
  <c r="G9" i="2" s="1"/>
  <c r="F17" i="2"/>
  <c r="G17" i="2" s="1"/>
  <c r="F38" i="2"/>
  <c r="F19" i="2"/>
  <c r="F79" i="2"/>
  <c r="F27" i="2"/>
  <c r="F43" i="2"/>
  <c r="F23" i="2"/>
  <c r="F86" i="2"/>
  <c r="F47" i="2"/>
  <c r="G47" i="2" s="1"/>
  <c r="F62" i="2"/>
  <c r="F64" i="2"/>
  <c r="G64" i="2" s="1"/>
  <c r="F57" i="2"/>
  <c r="G57" i="2" s="1"/>
  <c r="F84" i="2"/>
  <c r="F46" i="2"/>
  <c r="G46" i="2" s="1"/>
  <c r="F45" i="2"/>
  <c r="F41" i="2"/>
  <c r="G41" i="2" s="1"/>
  <c r="F15" i="2"/>
  <c r="G15" i="2" s="1"/>
  <c r="F10" i="2"/>
  <c r="G10" i="2" s="1"/>
  <c r="F13" i="2"/>
  <c r="F100" i="2"/>
  <c r="G100" i="2" s="1"/>
  <c r="F68" i="2"/>
  <c r="F6" i="2"/>
  <c r="F78" i="2"/>
  <c r="F54" i="2"/>
  <c r="G54" i="2" s="1"/>
  <c r="F103" i="2"/>
  <c r="F83" i="2"/>
  <c r="G83" i="2" s="1"/>
  <c r="F35" i="2"/>
  <c r="G35" i="2" s="1"/>
  <c r="F90" i="2"/>
  <c r="G90" i="2" s="1"/>
  <c r="F4" i="2"/>
  <c r="G4" i="2" s="1"/>
  <c r="F31" i="2"/>
  <c r="G31" i="2" s="1"/>
  <c r="F74" i="2"/>
  <c r="G74" i="2" s="1"/>
  <c r="F72" i="2"/>
  <c r="F44" i="2"/>
  <c r="F81" i="2"/>
  <c r="F102" i="2"/>
  <c r="F89" i="2"/>
  <c r="G89" i="2" s="1"/>
  <c r="F65" i="2"/>
  <c r="F95" i="2"/>
  <c r="F34" i="2"/>
  <c r="F94" i="2"/>
  <c r="F101" i="2"/>
  <c r="G101" i="2" s="1"/>
  <c r="F33" i="2"/>
  <c r="F63" i="2"/>
  <c r="F75" i="2"/>
  <c r="F76" i="2"/>
  <c r="G76" i="2" s="1"/>
  <c r="F12" i="2"/>
  <c r="F20" i="2"/>
  <c r="F70" i="2"/>
  <c r="F50" i="2"/>
  <c r="G50" i="2" s="1"/>
  <c r="F73" i="2"/>
  <c r="F30" i="2"/>
  <c r="G30" i="2" s="1"/>
  <c r="F22" i="2"/>
  <c r="F56" i="2"/>
  <c r="G56" i="2" s="1"/>
  <c r="F99" i="2"/>
  <c r="F52" i="2"/>
  <c r="F98" i="2"/>
  <c r="F93" i="2"/>
  <c r="G93" i="2" s="1"/>
  <c r="F66" i="2"/>
  <c r="F59" i="2"/>
  <c r="F91" i="2"/>
  <c r="F49" i="2"/>
  <c r="F97" i="2"/>
  <c r="F88" i="2"/>
  <c r="F92" i="2"/>
  <c r="F85" i="2"/>
  <c r="G85" i="2" s="1"/>
  <c r="F24" i="2"/>
  <c r="F80" i="2"/>
  <c r="G80" i="2" s="1"/>
  <c r="F69" i="2"/>
  <c r="F21" i="2"/>
  <c r="G21" i="2" s="1"/>
  <c r="F51" i="2"/>
  <c r="F42" i="2"/>
  <c r="G42" i="2" s="1"/>
  <c r="F82" i="2"/>
  <c r="F29" i="2"/>
  <c r="G29" i="2" s="1"/>
  <c r="F32" i="2"/>
  <c r="F71" i="2"/>
  <c r="G71" i="2" s="1"/>
  <c r="F48" i="2"/>
  <c r="F58" i="2"/>
  <c r="G58" i="2" s="1"/>
  <c r="F26" i="2"/>
  <c r="F60" i="2"/>
  <c r="G60" i="2" s="1"/>
  <c r="F55" i="2"/>
  <c r="F11" i="2"/>
  <c r="G11" i="2" s="1"/>
  <c r="F53" i="2"/>
  <c r="F67" i="2"/>
  <c r="F40" i="2"/>
  <c r="F61" i="2"/>
  <c r="F77" i="2"/>
  <c r="G77" i="2" s="1"/>
  <c r="F39" i="2"/>
  <c r="F18" i="2"/>
  <c r="F96" i="2"/>
  <c r="F87" i="2"/>
  <c r="G87" i="2" s="1"/>
  <c r="F28" i="2"/>
  <c r="F25" i="2"/>
  <c r="G25" i="2" s="1"/>
  <c r="F7" i="2"/>
  <c r="F39" i="3" l="1"/>
  <c r="F68" i="4"/>
  <c r="G39" i="4"/>
  <c r="G28" i="4"/>
  <c r="G63" i="4"/>
  <c r="G10" i="4"/>
  <c r="G18" i="4"/>
  <c r="G53" i="4"/>
  <c r="G60" i="4"/>
  <c r="G17" i="4"/>
  <c r="G59" i="4"/>
  <c r="G6" i="4"/>
  <c r="G33" i="4"/>
  <c r="G26" i="4"/>
  <c r="G25" i="4"/>
  <c r="G35" i="4"/>
  <c r="G65" i="4"/>
  <c r="G67" i="4"/>
  <c r="G21" i="4"/>
  <c r="G13" i="4"/>
  <c r="G51" i="4"/>
  <c r="G61" i="4"/>
  <c r="G54" i="4"/>
  <c r="G57" i="4"/>
  <c r="G30" i="4"/>
  <c r="G55" i="4"/>
  <c r="G49" i="4"/>
  <c r="G45" i="4"/>
  <c r="G27" i="4"/>
  <c r="G11" i="4"/>
  <c r="G3" i="3"/>
  <c r="G4" i="4"/>
  <c r="G3" i="4"/>
  <c r="G8" i="3"/>
  <c r="G27" i="3"/>
  <c r="G21" i="3"/>
  <c r="G15" i="3"/>
  <c r="G8" i="2"/>
  <c r="F104" i="2"/>
  <c r="G104" i="2" s="1"/>
  <c r="G3" i="2"/>
  <c r="G48" i="4"/>
  <c r="G22" i="4"/>
  <c r="G37" i="4"/>
  <c r="G64" i="4"/>
  <c r="G12" i="4"/>
  <c r="G7" i="4"/>
  <c r="G23" i="4"/>
  <c r="G47" i="4"/>
  <c r="G52" i="4"/>
  <c r="G44" i="4"/>
  <c r="G15" i="4"/>
  <c r="G66" i="4"/>
  <c r="G40" i="4"/>
  <c r="G9" i="4"/>
  <c r="G46" i="4"/>
  <c r="G24" i="4"/>
  <c r="G36" i="4"/>
  <c r="G31" i="4"/>
  <c r="G42" i="4"/>
  <c r="G34" i="4"/>
  <c r="G29" i="4"/>
  <c r="G32" i="4"/>
  <c r="G50" i="4"/>
  <c r="G43" i="4"/>
  <c r="G19" i="4"/>
  <c r="G62" i="4"/>
  <c r="G16" i="4"/>
  <c r="G38" i="4"/>
  <c r="G14" i="4"/>
  <c r="G58" i="4"/>
  <c r="G56" i="4"/>
  <c r="G8" i="4"/>
  <c r="G5" i="4"/>
  <c r="G22" i="3"/>
  <c r="G36" i="3"/>
  <c r="G25" i="3"/>
  <c r="G35" i="3"/>
  <c r="G24" i="3"/>
  <c r="G14" i="3"/>
  <c r="G29" i="3"/>
  <c r="G9" i="3"/>
  <c r="G33" i="3"/>
  <c r="G34" i="3"/>
  <c r="G5" i="3"/>
  <c r="G28" i="3"/>
  <c r="G4" i="3"/>
  <c r="G6" i="3"/>
  <c r="G11" i="3"/>
  <c r="G32" i="3"/>
  <c r="G18" i="3"/>
  <c r="G10" i="3"/>
  <c r="G7" i="3"/>
  <c r="G31" i="3"/>
  <c r="G30" i="3"/>
  <c r="G26" i="3"/>
  <c r="G19" i="3"/>
  <c r="G13" i="3"/>
  <c r="G20" i="3"/>
  <c r="G12" i="3"/>
  <c r="G16" i="3"/>
  <c r="G23" i="3"/>
  <c r="G28" i="2"/>
  <c r="G96" i="2"/>
  <c r="G67" i="2"/>
  <c r="G55" i="2"/>
  <c r="G32" i="2"/>
  <c r="G69" i="2"/>
  <c r="G92" i="2"/>
  <c r="G91" i="2"/>
  <c r="G66" i="2"/>
  <c r="G98" i="2"/>
  <c r="G99" i="2"/>
  <c r="G12" i="2"/>
  <c r="G75" i="2"/>
  <c r="G33" i="2"/>
  <c r="G72" i="2"/>
  <c r="G68" i="2"/>
  <c r="G23" i="2"/>
  <c r="G27" i="2"/>
  <c r="G39" i="2"/>
  <c r="G61" i="2"/>
  <c r="G53" i="2"/>
  <c r="G26" i="2"/>
  <c r="G48" i="2"/>
  <c r="G82" i="2"/>
  <c r="G51" i="2"/>
  <c r="G24" i="2"/>
  <c r="G97" i="2"/>
  <c r="G22" i="2"/>
  <c r="G73" i="2"/>
  <c r="G70" i="2"/>
  <c r="G94" i="2"/>
  <c r="G95" i="2"/>
  <c r="G81" i="2"/>
  <c r="G103" i="2"/>
  <c r="G78" i="2"/>
  <c r="G13" i="2"/>
  <c r="G45" i="2"/>
  <c r="G84" i="2"/>
  <c r="G62" i="2"/>
  <c r="G86" i="2"/>
  <c r="G38" i="2"/>
  <c r="G16" i="2"/>
  <c r="G5" i="2"/>
  <c r="G18" i="2"/>
  <c r="G40" i="2"/>
  <c r="G88" i="2"/>
  <c r="G49" i="2"/>
  <c r="G59" i="2"/>
  <c r="G52" i="2"/>
  <c r="G20" i="2"/>
  <c r="G63" i="2"/>
  <c r="G34" i="2"/>
  <c r="G65" i="2"/>
  <c r="G44" i="2"/>
  <c r="G6" i="2"/>
  <c r="G43" i="2"/>
  <c r="G79" i="2"/>
  <c r="G19" i="2"/>
  <c r="G37" i="2"/>
  <c r="G7" i="2"/>
</calcChain>
</file>

<file path=xl/sharedStrings.xml><?xml version="1.0" encoding="utf-8"?>
<sst xmlns="http://schemas.openxmlformats.org/spreadsheetml/2006/main" count="224" uniqueCount="113">
  <si>
    <t>Јавно претпријатие</t>
  </si>
  <si>
    <t>Јавно претпријатие за стопанисување со државните шуми МАКЕДОНСКИ ШУМИ П.О.-Скопје</t>
  </si>
  <si>
    <t>Јавно комунално претпријатие ДЕРВЕН Велес</t>
  </si>
  <si>
    <t>Јавно претпријатие КОМУНАЛЕЦ Битола П.О.</t>
  </si>
  <si>
    <t>Јавно комунално претпријатие САРАЈ Скопје</t>
  </si>
  <si>
    <t>Јавно комунално претпријатие КОЗЈАК с. Старо Нагоричане</t>
  </si>
  <si>
    <t>Јавно претпријатие за извршување на водостопански дејности ХС ЗЛЕТОВИЦА Пробиштип</t>
  </si>
  <si>
    <t>Јавно претпријатие за комунални дејности КОМУНАЛЕЦ Кичево</t>
  </si>
  <si>
    <t>Јавно комунално претпријатие БРЕГАЛНИЦА ПО Делчево</t>
  </si>
  <si>
    <t>Јавно претпријатие за комунални дејности ОХРИДСКИ КОМУНАЛЕЦ Охрид</t>
  </si>
  <si>
    <t>Јавно комунално претпријатие ПАЗАРИ Прилеп</t>
  </si>
  <si>
    <t>Јавно комунално претпријатие КОМУНАЛЕЦ по Свети Николе</t>
  </si>
  <si>
    <t>Јавно претпријатие ВОДОВОД И КАНАЛИЗАЦИЈА-Скопје</t>
  </si>
  <si>
    <t>Јавно комунално претпријатие ИЛИНДЕН Илинден</t>
  </si>
  <si>
    <t>Јавно комунално претпријатие Водовод н.Илинден Илинден</t>
  </si>
  <si>
    <t>Јавно претпријатие за комунални дејности КОМУНАЛЕЦ Ц.О. Гостивар</t>
  </si>
  <si>
    <t>Јавно комунално претпријатие ПРОЛЕТЕР ЦО Ресен</t>
  </si>
  <si>
    <t>Јавно претпријатие КОМУНАЛНО Ц.О. Струга</t>
  </si>
  <si>
    <t xml:space="preserve">Јавно комунално претпријатие КОМУНАЛЕЦ Демир Хисар </t>
  </si>
  <si>
    <t>Јавно комунално претпријатие КОМУНАЛЕЦ Прилеп</t>
  </si>
  <si>
    <t>Јавно  претпријатие за комунални работи КОМУНАЛЕЦ Кавадарци</t>
  </si>
  <si>
    <t>Јавно комунално претпријатие КОМУНАЛЕЦ ПО Пехчево</t>
  </si>
  <si>
    <t>Јавно претпријатие за комунални дејности КОМУНАЛЕЦ Гевгелија</t>
  </si>
  <si>
    <t>Јавно претпријатие за Комунални услужни работи КОМУНАЛЕЦ ц.о. Неготино</t>
  </si>
  <si>
    <t>Јавно претпријатие за комунални дејности КОМУНАЛЕЦ Ц.О. Струмица</t>
  </si>
  <si>
    <t>Јавно претпријатие за комунални дејности КОМУНАЛЕЦ-ПОЛИН Стар Дојран</t>
  </si>
  <si>
    <t>Јавно претпријатие КОМУНАЛЕН СЕРВИС Валандово</t>
  </si>
  <si>
    <t>Јавно претпријатие за комунални дејности ОГРАЖДЕН П.О. Босилово</t>
  </si>
  <si>
    <t>Јавно претпријатие за комунално-производни и услужни работи ИСАР ПО Штип</t>
  </si>
  <si>
    <t>Јавно претпријатие за комунални дејности и облагодарување на природните ресурси ХИГИЕНА с. Лабуништа</t>
  </si>
  <si>
    <t>Јавно претпријатие за комунални дејности и уредување на градежно земјиште ЛОЗОВО ПО Лозово</t>
  </si>
  <si>
    <t>Јавно комунално претпријатие СОПИШТЕ с.Сопиште</t>
  </si>
  <si>
    <t>Јавно претпријатие за комунални дејности ОБЛЕШЕВО Чешиново-Облешево</t>
  </si>
  <si>
    <t>Јавно претпријатие за комунални работи СОЛИДАРНОСТ со целосна одговорност Виница</t>
  </si>
  <si>
    <t>Јавно претпријатие за комунални дејности РОСОМАН Росоман</t>
  </si>
  <si>
    <t>Јавно претпријатие за комунални дејности УСЛУГА Ц.О. Берово</t>
  </si>
  <si>
    <t>Јавно претпријатие за комунални дејности КОМУНА Крушево</t>
  </si>
  <si>
    <t>Општинско јавно претпријатие за вршење на комунални работи ВАРДАР с.Брвеница</t>
  </si>
  <si>
    <t>Друштво за услуги ЧИСТОТА ЈЕГУНОВЦЕ ДООЕЛ с.Јегуновце, Јегуновце</t>
  </si>
  <si>
    <t>Јавно комунално претпријатие НИКОЛА КАРЕВ Пробиштип</t>
  </si>
  <si>
    <t>Јавно комунално претпријатие ШАРИ с.Боговиње Боговиње</t>
  </si>
  <si>
    <t>Јавно комунално претпријатие СТАНДАРД Ц.О. Дебар</t>
  </si>
  <si>
    <t>Јавно претпријатие ВОДОВОД Куманово со Ц.О. Куманово</t>
  </si>
  <si>
    <t>Комунално јавно претпријатие ВОДОВОД Кочани</t>
  </si>
  <si>
    <t>Јавно претпријатие Водовод и канализација Македонски Брод</t>
  </si>
  <si>
    <t>Јавно претпријатие за водостопанство ЛИСИЧЕ Велес</t>
  </si>
  <si>
    <t>Јавно претпријатие за водоснабдување СТУДЕНЧИЦА Кичево</t>
  </si>
  <si>
    <t>Јавно комунално претпријатие ВОДОВОД Битола</t>
  </si>
  <si>
    <t>Јавно претпријатие КОМУНАЛНА ХИГИЕНА-Скопје</t>
  </si>
  <si>
    <t>Јавно претпријатие за комунални дејности ТУРИЈА ПО Василево</t>
  </si>
  <si>
    <t>Јавно комунално претпријатие ДОЛНЕНИ с.Долнени П.О</t>
  </si>
  <si>
    <t>Јавно претпријатие КОМУНАЛНА ЧИСТОТА Богданци</t>
  </si>
  <si>
    <t>Јавно комунално претпријатие ТЕТОВО ц.о. Тетово</t>
  </si>
  <si>
    <t>Јавно претпријатие КАЛЕ Центар Жупа, Центар Жупа</t>
  </si>
  <si>
    <t>Јавно претпријатие за комунални дејности ЛАКАВИЦА ПО Конче</t>
  </si>
  <si>
    <t>Јавно комунално претпријатие ВОДОВОД И КАНАЛИЗАЦИЈА Прилеп</t>
  </si>
  <si>
    <t>Јавно претпријатие за стопанисување со спортски објекти МИТО ХАЏИВАСИЛЕВ ЈАСМИН Кавадарци</t>
  </si>
  <si>
    <t>Јавно претпријатие за изградба одржување и користење на спортски објекти и јавни паркинг простори БИЛЈАНИНИ ИЗВОРИ Охрид</t>
  </si>
  <si>
    <t>Јавно претпријатие за стопанисување со спортски објекти ПАРК - СПОРТ Велес</t>
  </si>
  <si>
    <t>Јавно Претпријатие за стопанисување со спортска сала РИНИА Гостивар</t>
  </si>
  <si>
    <t>Јавно претпријатие за стопанисување со објекти за спорт во сопственост на Република Македонија - Скопје</t>
  </si>
  <si>
    <t>Друштво за изградба, управување и издавање на повеќенаменска сала БОРИС ТРАЈКОВСКИ ДООЕЛ - Скопје</t>
  </si>
  <si>
    <t>Акционерско друштво за аеродромски услуги АЕРОДРОМИ НА МАКЕДОНИЈА во државна сопственост Скопје</t>
  </si>
  <si>
    <t>Јавно претпријатие за берзанско работење “Агроберза“ - Скопје</t>
  </si>
  <si>
    <t>Друштво за депонирање на комунален отпад ДРИСЛА - СКОПЈЕ ДОО Батинци, Студеничани</t>
  </si>
  <si>
    <t>Јавно претпријатие за државни патишта</t>
  </si>
  <si>
    <t>Јавно претпријатие за комунални дејности и облагородување на природните ресурси ЕРЕМЈА Вевчани</t>
  </si>
  <si>
    <t>Јавно претпријатие за јавни паркиралишта ГРАДСКИ ПАРКИНГ - Скопје</t>
  </si>
  <si>
    <t>Јавно претпријатие за управување на пазари на големо и мало ГРАДСКИ ПАЗАР Охрид</t>
  </si>
  <si>
    <t>Јавно претпријатие за стопанисување со Индустриска зона ЖАБЕНИ Битола</t>
  </si>
  <si>
    <t>Јавно претпријатие за управување и заштита на повеќенаменското подрачје ЈАСЕН Скопје</t>
  </si>
  <si>
    <t>Јавно претпријатие за комунални работи БОШАВА Ц.О. Демир Капија</t>
  </si>
  <si>
    <t>Јавно сообраќајно претпријатие Скопје</t>
  </si>
  <si>
    <t>Јавно претпријатие КАМЕНА РЕКА Македонска Каменица</t>
  </si>
  <si>
    <t>Јавно претпријатие за комунални дејности и инфраструктура КРАТОВО од Кратово</t>
  </si>
  <si>
    <t>Јавно претпријатие за железничка инфраструктура Македонски железници - Скопје</t>
  </si>
  <si>
    <t>Македонски железници Транспорт АД - Скопје</t>
  </si>
  <si>
    <t>Јавно претпријатие за одржување и заштита на магистралните и регионалните патишта МАКЕДОНИЈА ПАТ - Скопје ц.о.</t>
  </si>
  <si>
    <t>Комунално јавно претпријатие НИСКОГРАДБА Битола со П.О.</t>
  </si>
  <si>
    <t>Јавно претпријатие за изградба одржување реконструкција на локални патишта и хидротехнички објекти НИСКОГРАДБА ОХРИД Охрид</t>
  </si>
  <si>
    <t>Јавно препријатие за јавни паркиралишта ПАРКИНЗИ НА ОПШТИНА ЦЕНТАР Скопје</t>
  </si>
  <si>
    <t>Јавно претпријатие за изградба, одржување и користење на јавни паркинг простори ПАРКИРАЛИШТА СТРУМИЦА Струмица</t>
  </si>
  <si>
    <t>Јавно претпријатие за стопанисување со пасишта Скопје</t>
  </si>
  <si>
    <t>Јавно претпријатие ПАЗАРИ Битола</t>
  </si>
  <si>
    <t xml:space="preserve">Јавно претпријатие ПАЗАРИШТА Куманово со Ц.О. </t>
  </si>
  <si>
    <t>Јавно претпријатие за комунални дејности ПЛАВИЈА ПО Радовиш</t>
  </si>
  <si>
    <t>Јавно претпријатие ПОГРЕБАЛНИ УСЛУГИ Свети Николе</t>
  </si>
  <si>
    <t>Јавно претпријатие СЛУЖБЕН ВЕСНИК НА РЕПУБЛИКА  МАКЕДОНИЈА ц.о. - Скопје</t>
  </si>
  <si>
    <t>Јавно претпријатие СТРЕЖЕВО Битола</t>
  </si>
  <si>
    <t>Јавно претпријатие за енергетски дејности СТРУМИЦА - ГАС Струмица</t>
  </si>
  <si>
    <t>Јавно претпријатие УЛИЦИ И ПАТИШТА Скопје</t>
  </si>
  <si>
    <t>Меѓуопштинско јавно претпријатие за снабдување со вода за пиење, одведување и пречистување на отпадни и атмосферски води на општина Охрид и Струга за заштита на Охридското Езеро ПРОАКВА Струга</t>
  </si>
  <si>
    <t>Јавно претпријатие ЧИСТОТА И ЗЕЛЕНИЛО - Куманово</t>
  </si>
  <si>
    <t>Јавно претпријатие ПАРКОВИ И ЗЕЛЕНИЛО  - Скопје</t>
  </si>
  <si>
    <t>Јавно радиодифузно претпријатие МАКЕДОНСКА РАДИОТЕЛЕВИЗИЈА Скопје</t>
  </si>
  <si>
    <t>Јавно претпријатие МАКЕДОНСКА РАДИОДИФУЗИЈА - Скопје</t>
  </si>
  <si>
    <t xml:space="preserve">АД Државна лотарија на Македонија </t>
  </si>
  <si>
    <t>АД за изградба и стопанисување со станбен простор и деловен простор од значење за Републиката</t>
  </si>
  <si>
    <t xml:space="preserve">АД ЕЛЕМ Скопје </t>
  </si>
  <si>
    <t xml:space="preserve">АД Македонска пошта Скопје </t>
  </si>
  <si>
    <t xml:space="preserve">АД МЕПСО Скопје </t>
  </si>
  <si>
    <t xml:space="preserve">АД за стопанисување со деловен простор во државна сопственост Скопје </t>
  </si>
  <si>
    <t xml:space="preserve">Вкупно </t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</si>
  <si>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денари</t>
    </r>
  </si>
  <si>
    <r>
      <t xml:space="preserve">Остварени приходи  </t>
    </r>
    <r>
      <rPr>
        <b/>
        <sz val="8"/>
        <color theme="1"/>
        <rFont val="Calibri"/>
        <family val="2"/>
        <scheme val="minor"/>
      </rPr>
      <t xml:space="preserve"> *во евра</t>
    </r>
  </si>
  <si>
    <t>/</t>
  </si>
  <si>
    <t>Ранг</t>
  </si>
  <si>
    <t xml:space="preserve">Промена во однос на 2013 </t>
  </si>
  <si>
    <t>во %</t>
  </si>
  <si>
    <r>
      <t xml:space="preserve">Загуба         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</si>
  <si>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Загуба                       </t>
    </r>
    <r>
      <rPr>
        <b/>
        <sz val="8"/>
        <color theme="1"/>
        <rFont val="Calibri"/>
        <family val="2"/>
        <scheme val="minor"/>
      </rPr>
      <t>*во евра</t>
    </r>
  </si>
  <si>
    <r>
      <t xml:space="preserve">Добивка              </t>
    </r>
    <r>
      <rPr>
        <b/>
        <sz val="8"/>
        <color theme="1"/>
        <rFont val="Calibri"/>
        <family val="2"/>
        <scheme val="minor"/>
      </rPr>
      <t>*во денари</t>
    </r>
  </si>
  <si>
    <r>
      <t xml:space="preserve">Добивка              </t>
    </r>
    <r>
      <rPr>
        <b/>
        <sz val="8"/>
        <color theme="1"/>
        <rFont val="Calibri"/>
        <family val="2"/>
        <scheme val="minor"/>
      </rPr>
      <t xml:space="preserve">*во евра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</si>
</sst>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4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horizontal="right"/>
    </xf>
    <xf numFmtId="1" fontId="0" fillId="0" borderId="0" xfId="0" applyNumberFormat="1"/>
    <xf numFmtId="1" fontId="0" fillId="3" borderId="0" xfId="0" applyNumberFormat="1" applyFill="1"/>
    <xf numFmtId="0" fontId="0" fillId="0" borderId="0" xfId="0" applyAlignment="1"/>
    <xf numFmtId="1" fontId="0" fillId="0" borderId="0" xfId="0" applyNumberFormat="1" applyAlignment="1">
      <alignment horizontal="right"/>
    </xf>
    <xf numFmtId="1" fontId="0" fillId="4" borderId="0" xfId="0" applyNumberForma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wrapText="1"/>
    </xf>
    <xf numFmtId="1" fontId="1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2" fontId="0" fillId="0" borderId="4" xfId="0" applyNumberFormat="1" applyFill="1" applyBorder="1"/>
    <xf numFmtId="0" fontId="0" fillId="0" borderId="1" xfId="0" applyFill="1" applyBorder="1"/>
    <xf numFmtId="0" fontId="3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/>
    </xf>
    <xf numFmtId="1" fontId="0" fillId="0" borderId="2" xfId="0" applyNumberFormat="1" applyFill="1" applyBorder="1"/>
    <xf numFmtId="2" fontId="0" fillId="0" borderId="1" xfId="0" applyNumberForma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 wrapText="1"/>
    </xf>
    <xf numFmtId="1" fontId="1" fillId="6" borderId="3" xfId="0" applyNumberFormat="1" applyFont="1" applyFill="1" applyBorder="1" applyAlignment="1">
      <alignment horizontal="center" wrapText="1"/>
    </xf>
    <xf numFmtId="1" fontId="1" fillId="5" borderId="2" xfId="0" applyNumberFormat="1" applyFont="1" applyFill="1" applyBorder="1" applyAlignment="1">
      <alignment horizontal="center" wrapText="1"/>
    </xf>
    <xf numFmtId="1" fontId="1" fillId="5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opLeftCell="A82" zoomScale="90" zoomScaleNormal="90" workbookViewId="0">
      <selection activeCell="F104" sqref="F104"/>
    </sheetView>
  </sheetViews>
  <sheetFormatPr defaultRowHeight="15" x14ac:dyDescent="0.25"/>
  <cols>
    <col min="1" max="1" width="5.28515625" customWidth="1"/>
    <col min="2" max="2" width="92.42578125" style="2" customWidth="1"/>
    <col min="3" max="3" width="20.7109375" style="5" hidden="1" customWidth="1"/>
    <col min="4" max="4" width="20.28515625" style="5" customWidth="1"/>
    <col min="5" max="5" width="21.85546875" style="5" hidden="1" customWidth="1"/>
    <col min="6" max="6" width="18.7109375" style="8" customWidth="1"/>
    <col min="7" max="7" width="17.85546875" style="1" customWidth="1"/>
  </cols>
  <sheetData>
    <row r="1" spans="1:7" s="6" customFormat="1" ht="45" customHeight="1" x14ac:dyDescent="0.25">
      <c r="A1" s="29" t="s">
        <v>106</v>
      </c>
      <c r="B1" s="30" t="s">
        <v>0</v>
      </c>
      <c r="C1" s="36" t="s">
        <v>103</v>
      </c>
      <c r="D1" s="37"/>
      <c r="E1" s="36" t="s">
        <v>104</v>
      </c>
      <c r="F1" s="37"/>
      <c r="G1" s="31" t="s">
        <v>107</v>
      </c>
    </row>
    <row r="2" spans="1:7" x14ac:dyDescent="0.25">
      <c r="A2" s="23"/>
      <c r="B2" s="11"/>
      <c r="C2" s="12">
        <v>2013</v>
      </c>
      <c r="D2" s="25">
        <v>2014</v>
      </c>
      <c r="E2" s="25">
        <v>2013</v>
      </c>
      <c r="F2" s="25">
        <v>2014</v>
      </c>
      <c r="G2" s="9" t="s">
        <v>108</v>
      </c>
    </row>
    <row r="3" spans="1:7" x14ac:dyDescent="0.25">
      <c r="A3" s="24">
        <v>1</v>
      </c>
      <c r="B3" s="13" t="s">
        <v>98</v>
      </c>
      <c r="C3" s="14">
        <v>15641538513</v>
      </c>
      <c r="D3" s="14">
        <v>14817238033</v>
      </c>
      <c r="E3" s="14">
        <f t="shared" ref="E3:E34" si="0">C3/61.5</f>
        <v>254333959.56097561</v>
      </c>
      <c r="F3" s="15">
        <f t="shared" ref="F3:F34" si="1">D3/61.5</f>
        <v>240930699.72357723</v>
      </c>
      <c r="G3" s="16">
        <f t="shared" ref="G3:G34" si="2">((F3-E3)/E3)*100</f>
        <v>-5.2699450205291987</v>
      </c>
    </row>
    <row r="4" spans="1:7" x14ac:dyDescent="0.25">
      <c r="A4" s="24">
        <v>2</v>
      </c>
      <c r="B4" s="11" t="s">
        <v>65</v>
      </c>
      <c r="C4" s="14">
        <v>4376031343</v>
      </c>
      <c r="D4" s="14">
        <v>4912996026</v>
      </c>
      <c r="E4" s="14">
        <f t="shared" si="0"/>
        <v>71154981.18699187</v>
      </c>
      <c r="F4" s="15">
        <f t="shared" si="1"/>
        <v>79886114.243902445</v>
      </c>
      <c r="G4" s="16">
        <f t="shared" si="2"/>
        <v>12.27058585535365</v>
      </c>
    </row>
    <row r="5" spans="1:7" x14ac:dyDescent="0.25">
      <c r="A5" s="24">
        <v>3</v>
      </c>
      <c r="B5" s="13" t="s">
        <v>100</v>
      </c>
      <c r="C5" s="14">
        <v>3054664018</v>
      </c>
      <c r="D5" s="14">
        <v>4073513931</v>
      </c>
      <c r="E5" s="14">
        <f t="shared" si="0"/>
        <v>49669333.626016259</v>
      </c>
      <c r="F5" s="15">
        <f t="shared" si="1"/>
        <v>66235998.878048778</v>
      </c>
      <c r="G5" s="16">
        <f t="shared" si="2"/>
        <v>33.353910839172357</v>
      </c>
    </row>
    <row r="6" spans="1:7" x14ac:dyDescent="0.25">
      <c r="A6" s="24">
        <v>4</v>
      </c>
      <c r="B6" s="11" t="s">
        <v>72</v>
      </c>
      <c r="C6" s="14">
        <v>2015016004</v>
      </c>
      <c r="D6" s="14">
        <v>1970616409</v>
      </c>
      <c r="E6" s="14">
        <f t="shared" si="0"/>
        <v>32764487.8699187</v>
      </c>
      <c r="F6" s="15">
        <f t="shared" si="1"/>
        <v>32042543.235772356</v>
      </c>
      <c r="G6" s="16">
        <f t="shared" si="2"/>
        <v>-2.203436345511038</v>
      </c>
    </row>
    <row r="7" spans="1:7" x14ac:dyDescent="0.25">
      <c r="A7" s="24">
        <v>5</v>
      </c>
      <c r="B7" s="11" t="s">
        <v>1</v>
      </c>
      <c r="C7" s="14">
        <v>1628036414</v>
      </c>
      <c r="D7" s="14">
        <v>1608394547</v>
      </c>
      <c r="E7" s="14">
        <f t="shared" si="0"/>
        <v>26472136.81300813</v>
      </c>
      <c r="F7" s="15">
        <f t="shared" si="1"/>
        <v>26152756.861788619</v>
      </c>
      <c r="G7" s="16">
        <f t="shared" si="2"/>
        <v>-1.2064759013430693</v>
      </c>
    </row>
    <row r="8" spans="1:7" x14ac:dyDescent="0.25">
      <c r="A8" s="24">
        <v>6</v>
      </c>
      <c r="B8" s="13" t="s">
        <v>99</v>
      </c>
      <c r="C8" s="14">
        <v>1522186828</v>
      </c>
      <c r="D8" s="14">
        <v>1374557745</v>
      </c>
      <c r="E8" s="14">
        <f t="shared" si="0"/>
        <v>24751005.333333332</v>
      </c>
      <c r="F8" s="15">
        <f t="shared" si="1"/>
        <v>22350532.439024389</v>
      </c>
      <c r="G8" s="16">
        <f t="shared" si="2"/>
        <v>-9.698486433099001</v>
      </c>
    </row>
    <row r="9" spans="1:7" x14ac:dyDescent="0.25">
      <c r="A9" s="24">
        <v>7</v>
      </c>
      <c r="B9" s="17" t="s">
        <v>94</v>
      </c>
      <c r="C9" s="14">
        <v>1527832193</v>
      </c>
      <c r="D9" s="14">
        <v>1326335743</v>
      </c>
      <c r="E9" s="14">
        <f t="shared" si="0"/>
        <v>24842799.886178862</v>
      </c>
      <c r="F9" s="15">
        <f t="shared" si="1"/>
        <v>21566434.845528454</v>
      </c>
      <c r="G9" s="16">
        <f t="shared" si="2"/>
        <v>-13.188388811492999</v>
      </c>
    </row>
    <row r="10" spans="1:7" x14ac:dyDescent="0.25">
      <c r="A10" s="24">
        <v>8</v>
      </c>
      <c r="B10" s="11" t="s">
        <v>76</v>
      </c>
      <c r="C10" s="14">
        <v>1345474052</v>
      </c>
      <c r="D10" s="14">
        <v>1304200318</v>
      </c>
      <c r="E10" s="14">
        <f t="shared" si="0"/>
        <v>21877626.861788619</v>
      </c>
      <c r="F10" s="15">
        <f t="shared" si="1"/>
        <v>21206509.235772356</v>
      </c>
      <c r="G10" s="16">
        <f t="shared" si="2"/>
        <v>-3.067597917525664</v>
      </c>
    </row>
    <row r="11" spans="1:7" x14ac:dyDescent="0.25">
      <c r="A11" s="24">
        <v>9</v>
      </c>
      <c r="B11" s="11" t="s">
        <v>12</v>
      </c>
      <c r="C11" s="14">
        <v>1281830033</v>
      </c>
      <c r="D11" s="14">
        <v>1196526311</v>
      </c>
      <c r="E11" s="14">
        <f t="shared" si="0"/>
        <v>20842764.764227644</v>
      </c>
      <c r="F11" s="15">
        <f t="shared" si="1"/>
        <v>19455712.373983741</v>
      </c>
      <c r="G11" s="16">
        <f t="shared" si="2"/>
        <v>-6.6548387698761315</v>
      </c>
    </row>
    <row r="12" spans="1:7" x14ac:dyDescent="0.25">
      <c r="A12" s="24">
        <v>10</v>
      </c>
      <c r="B12" s="11" t="s">
        <v>48</v>
      </c>
      <c r="C12" s="14">
        <v>1120581619</v>
      </c>
      <c r="D12" s="14">
        <v>1155648047</v>
      </c>
      <c r="E12" s="14">
        <f t="shared" si="0"/>
        <v>18220839.333333332</v>
      </c>
      <c r="F12" s="15">
        <f t="shared" si="1"/>
        <v>18791025.154471546</v>
      </c>
      <c r="G12" s="16">
        <f t="shared" si="2"/>
        <v>3.1293060144332232</v>
      </c>
    </row>
    <row r="13" spans="1:7" x14ac:dyDescent="0.25">
      <c r="A13" s="24">
        <v>11</v>
      </c>
      <c r="B13" s="11" t="s">
        <v>75</v>
      </c>
      <c r="C13" s="14">
        <v>1268892764</v>
      </c>
      <c r="D13" s="14">
        <v>1095425864</v>
      </c>
      <c r="E13" s="14">
        <f t="shared" si="0"/>
        <v>20632402.666666668</v>
      </c>
      <c r="F13" s="15">
        <f t="shared" si="1"/>
        <v>17811802.666666668</v>
      </c>
      <c r="G13" s="16">
        <f t="shared" si="2"/>
        <v>-13.670729703995695</v>
      </c>
    </row>
    <row r="14" spans="1:7" ht="30" x14ac:dyDescent="0.25">
      <c r="A14" s="24">
        <v>12</v>
      </c>
      <c r="B14" s="13" t="s">
        <v>97</v>
      </c>
      <c r="C14" s="14">
        <v>1029652471</v>
      </c>
      <c r="D14" s="14">
        <v>995774157</v>
      </c>
      <c r="E14" s="14">
        <f t="shared" si="0"/>
        <v>16742316.601626016</v>
      </c>
      <c r="F14" s="15">
        <f t="shared" si="1"/>
        <v>16191449.707317073</v>
      </c>
      <c r="G14" s="16">
        <f t="shared" si="2"/>
        <v>-3.2902668574278606</v>
      </c>
    </row>
    <row r="15" spans="1:7" ht="30" x14ac:dyDescent="0.25">
      <c r="A15" s="24">
        <v>13</v>
      </c>
      <c r="B15" s="11" t="s">
        <v>77</v>
      </c>
      <c r="C15" s="14">
        <v>828282348</v>
      </c>
      <c r="D15" s="14">
        <v>713244241</v>
      </c>
      <c r="E15" s="14">
        <f t="shared" si="0"/>
        <v>13468005.658536585</v>
      </c>
      <c r="F15" s="15">
        <f t="shared" si="1"/>
        <v>11597467.333333334</v>
      </c>
      <c r="G15" s="16">
        <f t="shared" si="2"/>
        <v>-13.888755118079606</v>
      </c>
    </row>
    <row r="16" spans="1:7" x14ac:dyDescent="0.25">
      <c r="A16" s="24">
        <v>14</v>
      </c>
      <c r="B16" s="17" t="s">
        <v>95</v>
      </c>
      <c r="C16" s="14">
        <v>334447112</v>
      </c>
      <c r="D16" s="14">
        <v>356003631</v>
      </c>
      <c r="E16" s="14">
        <f t="shared" si="0"/>
        <v>5438164.4227642277</v>
      </c>
      <c r="F16" s="15">
        <f t="shared" si="1"/>
        <v>5788676.9268292682</v>
      </c>
      <c r="G16" s="16">
        <f t="shared" si="2"/>
        <v>6.4454193881632289</v>
      </c>
    </row>
    <row r="17" spans="1:7" x14ac:dyDescent="0.25">
      <c r="A17" s="24">
        <v>15</v>
      </c>
      <c r="B17" s="11" t="s">
        <v>93</v>
      </c>
      <c r="C17" s="14">
        <v>331801340</v>
      </c>
      <c r="D17" s="14">
        <v>329767575</v>
      </c>
      <c r="E17" s="14">
        <f t="shared" si="0"/>
        <v>5395143.7398373988</v>
      </c>
      <c r="F17" s="15">
        <f t="shared" si="1"/>
        <v>5362074.3902439028</v>
      </c>
      <c r="G17" s="16">
        <f t="shared" si="2"/>
        <v>-0.61294659026994913</v>
      </c>
    </row>
    <row r="18" spans="1:7" x14ac:dyDescent="0.25">
      <c r="A18" s="24">
        <v>16</v>
      </c>
      <c r="B18" s="11" t="s">
        <v>6</v>
      </c>
      <c r="C18" s="14">
        <v>400651362</v>
      </c>
      <c r="D18" s="14">
        <v>260128939</v>
      </c>
      <c r="E18" s="14">
        <f t="shared" si="0"/>
        <v>6514656.2926829271</v>
      </c>
      <c r="F18" s="15">
        <f t="shared" si="1"/>
        <v>4229738.8455284555</v>
      </c>
      <c r="G18" s="16">
        <f t="shared" si="2"/>
        <v>-35.073491900421892</v>
      </c>
    </row>
    <row r="19" spans="1:7" x14ac:dyDescent="0.25">
      <c r="A19" s="24">
        <v>17</v>
      </c>
      <c r="B19" s="11" t="s">
        <v>90</v>
      </c>
      <c r="C19" s="14">
        <v>227907020</v>
      </c>
      <c r="D19" s="14">
        <v>230979047</v>
      </c>
      <c r="E19" s="14">
        <f t="shared" si="0"/>
        <v>3705805.2032520324</v>
      </c>
      <c r="F19" s="15">
        <f t="shared" si="1"/>
        <v>3755756.8617886179</v>
      </c>
      <c r="G19" s="16">
        <f t="shared" si="2"/>
        <v>1.347929958454114</v>
      </c>
    </row>
    <row r="20" spans="1:7" x14ac:dyDescent="0.25">
      <c r="A20" s="24">
        <v>18</v>
      </c>
      <c r="B20" s="11" t="s">
        <v>47</v>
      </c>
      <c r="C20" s="14">
        <v>217133352</v>
      </c>
      <c r="D20" s="14">
        <v>226582607</v>
      </c>
      <c r="E20" s="14">
        <f t="shared" si="0"/>
        <v>3530623.6097560977</v>
      </c>
      <c r="F20" s="15">
        <f t="shared" si="1"/>
        <v>3684270.0325203254</v>
      </c>
      <c r="G20" s="16">
        <f t="shared" si="2"/>
        <v>4.3518210873472833</v>
      </c>
    </row>
    <row r="21" spans="1:7" x14ac:dyDescent="0.25">
      <c r="A21" s="24">
        <v>19</v>
      </c>
      <c r="B21" s="11" t="s">
        <v>24</v>
      </c>
      <c r="C21" s="14">
        <v>206285847</v>
      </c>
      <c r="D21" s="14">
        <v>224351683</v>
      </c>
      <c r="E21" s="14">
        <f t="shared" si="0"/>
        <v>3354241.4146341463</v>
      </c>
      <c r="F21" s="15">
        <f t="shared" si="1"/>
        <v>3647994.8455284555</v>
      </c>
      <c r="G21" s="16">
        <f t="shared" si="2"/>
        <v>8.757671097038477</v>
      </c>
    </row>
    <row r="22" spans="1:7" x14ac:dyDescent="0.25">
      <c r="A22" s="24">
        <v>20</v>
      </c>
      <c r="B22" s="11" t="s">
        <v>42</v>
      </c>
      <c r="C22" s="14">
        <v>211056866</v>
      </c>
      <c r="D22" s="14">
        <v>218527093</v>
      </c>
      <c r="E22" s="14">
        <f t="shared" si="0"/>
        <v>3431818.9593495936</v>
      </c>
      <c r="F22" s="15">
        <f t="shared" si="1"/>
        <v>3553286.0650406503</v>
      </c>
      <c r="G22" s="16">
        <f t="shared" si="2"/>
        <v>3.5394380394144518</v>
      </c>
    </row>
    <row r="23" spans="1:7" ht="45" x14ac:dyDescent="0.25">
      <c r="A23" s="24">
        <v>21</v>
      </c>
      <c r="B23" s="11" t="s">
        <v>91</v>
      </c>
      <c r="C23" s="14">
        <v>214283687</v>
      </c>
      <c r="D23" s="14">
        <v>212608469</v>
      </c>
      <c r="E23" s="14">
        <f t="shared" si="0"/>
        <v>3484287.5934959347</v>
      </c>
      <c r="F23" s="15">
        <f t="shared" si="1"/>
        <v>3457048.2764227642</v>
      </c>
      <c r="G23" s="16">
        <f t="shared" si="2"/>
        <v>-0.78177579612021042</v>
      </c>
    </row>
    <row r="24" spans="1:7" x14ac:dyDescent="0.25">
      <c r="A24" s="24">
        <v>22</v>
      </c>
      <c r="B24" s="11" t="s">
        <v>28</v>
      </c>
      <c r="C24" s="14">
        <v>215336597</v>
      </c>
      <c r="D24" s="14">
        <v>209622291</v>
      </c>
      <c r="E24" s="14">
        <f t="shared" si="0"/>
        <v>3501408.0813008132</v>
      </c>
      <c r="F24" s="15">
        <f t="shared" si="1"/>
        <v>3408492.5365853659</v>
      </c>
      <c r="G24" s="16">
        <f t="shared" si="2"/>
        <v>-2.6536622569548696</v>
      </c>
    </row>
    <row r="25" spans="1:7" x14ac:dyDescent="0.25">
      <c r="A25" s="24">
        <v>23</v>
      </c>
      <c r="B25" s="11" t="s">
        <v>2</v>
      </c>
      <c r="C25" s="14">
        <v>187316834</v>
      </c>
      <c r="D25" s="14">
        <v>201355885</v>
      </c>
      <c r="E25" s="14">
        <f t="shared" si="0"/>
        <v>3045802.1788617885</v>
      </c>
      <c r="F25" s="15">
        <f t="shared" si="1"/>
        <v>3274079.4308943087</v>
      </c>
      <c r="G25" s="16">
        <f t="shared" si="2"/>
        <v>7.494815441947944</v>
      </c>
    </row>
    <row r="26" spans="1:7" x14ac:dyDescent="0.25">
      <c r="A26" s="24">
        <v>24</v>
      </c>
      <c r="B26" s="11" t="s">
        <v>15</v>
      </c>
      <c r="C26" s="14">
        <v>124502461</v>
      </c>
      <c r="D26" s="14">
        <v>191823319</v>
      </c>
      <c r="E26" s="14">
        <f t="shared" si="0"/>
        <v>2024430.2601626017</v>
      </c>
      <c r="F26" s="15">
        <f t="shared" si="1"/>
        <v>3119078.3577235774</v>
      </c>
      <c r="G26" s="16">
        <f t="shared" si="2"/>
        <v>54.071909470126869</v>
      </c>
    </row>
    <row r="27" spans="1:7" x14ac:dyDescent="0.25">
      <c r="A27" s="24">
        <v>25</v>
      </c>
      <c r="B27" s="11" t="s">
        <v>88</v>
      </c>
      <c r="C27" s="14">
        <v>175402218</v>
      </c>
      <c r="D27" s="14">
        <v>183193215</v>
      </c>
      <c r="E27" s="14">
        <f t="shared" si="0"/>
        <v>2852068.5853658537</v>
      </c>
      <c r="F27" s="15">
        <f t="shared" si="1"/>
        <v>2978751.4634146341</v>
      </c>
      <c r="G27" s="16">
        <f t="shared" si="2"/>
        <v>4.441789327886374</v>
      </c>
    </row>
    <row r="28" spans="1:7" x14ac:dyDescent="0.25">
      <c r="A28" s="24">
        <v>26</v>
      </c>
      <c r="B28" s="11" t="s">
        <v>3</v>
      </c>
      <c r="C28" s="14">
        <v>171989222</v>
      </c>
      <c r="D28" s="14">
        <v>178826075</v>
      </c>
      <c r="E28" s="14">
        <f t="shared" si="0"/>
        <v>2796572.7154471544</v>
      </c>
      <c r="F28" s="15">
        <f t="shared" si="1"/>
        <v>2907741.0569105693</v>
      </c>
      <c r="G28" s="16">
        <f t="shared" si="2"/>
        <v>3.9751636297302517</v>
      </c>
    </row>
    <row r="29" spans="1:7" x14ac:dyDescent="0.25">
      <c r="A29" s="24">
        <v>27</v>
      </c>
      <c r="B29" s="11" t="s">
        <v>20</v>
      </c>
      <c r="C29" s="14">
        <v>180491504</v>
      </c>
      <c r="D29" s="14">
        <v>173387444</v>
      </c>
      <c r="E29" s="14">
        <f t="shared" si="0"/>
        <v>2934821.2032520324</v>
      </c>
      <c r="F29" s="15">
        <f t="shared" si="1"/>
        <v>2819308.0325203254</v>
      </c>
      <c r="G29" s="16">
        <f t="shared" si="2"/>
        <v>-3.9359525753633156</v>
      </c>
    </row>
    <row r="30" spans="1:7" x14ac:dyDescent="0.25">
      <c r="A30" s="24">
        <v>28</v>
      </c>
      <c r="B30" s="11" t="s">
        <v>43</v>
      </c>
      <c r="C30" s="14">
        <v>164518246</v>
      </c>
      <c r="D30" s="14">
        <v>171813110</v>
      </c>
      <c r="E30" s="14">
        <f t="shared" si="0"/>
        <v>2675093.4308943087</v>
      </c>
      <c r="F30" s="15">
        <f t="shared" si="1"/>
        <v>2793709.1056910567</v>
      </c>
      <c r="G30" s="16">
        <f t="shared" si="2"/>
        <v>4.4340759626138979</v>
      </c>
    </row>
    <row r="31" spans="1:7" x14ac:dyDescent="0.25">
      <c r="A31" s="24">
        <v>29</v>
      </c>
      <c r="B31" s="11" t="s">
        <v>64</v>
      </c>
      <c r="C31" s="14">
        <v>151419581</v>
      </c>
      <c r="D31" s="14">
        <v>165920473</v>
      </c>
      <c r="E31" s="14">
        <f t="shared" si="0"/>
        <v>2462107.0081300815</v>
      </c>
      <c r="F31" s="15">
        <f t="shared" si="1"/>
        <v>2697893.8699186994</v>
      </c>
      <c r="G31" s="16">
        <f t="shared" si="2"/>
        <v>9.5766293264277369</v>
      </c>
    </row>
    <row r="32" spans="1:7" x14ac:dyDescent="0.25">
      <c r="A32" s="24">
        <v>30</v>
      </c>
      <c r="B32" s="11" t="s">
        <v>19</v>
      </c>
      <c r="C32" s="14">
        <v>162034627</v>
      </c>
      <c r="D32" s="14">
        <v>164384469</v>
      </c>
      <c r="E32" s="14">
        <f t="shared" si="0"/>
        <v>2634709.3821138213</v>
      </c>
      <c r="F32" s="15">
        <f t="shared" si="1"/>
        <v>2672918.1951219514</v>
      </c>
      <c r="G32" s="16">
        <f t="shared" si="2"/>
        <v>1.450209775222921</v>
      </c>
    </row>
    <row r="33" spans="1:9" x14ac:dyDescent="0.25">
      <c r="A33" s="24">
        <v>31</v>
      </c>
      <c r="B33" s="11" t="s">
        <v>52</v>
      </c>
      <c r="C33" s="14">
        <v>141866958</v>
      </c>
      <c r="D33" s="14">
        <v>163707766</v>
      </c>
      <c r="E33" s="14">
        <f t="shared" si="0"/>
        <v>2306779.8048780486</v>
      </c>
      <c r="F33" s="15">
        <f t="shared" si="1"/>
        <v>2661914.8943089433</v>
      </c>
      <c r="G33" s="16">
        <f t="shared" si="2"/>
        <v>15.395274775681047</v>
      </c>
    </row>
    <row r="34" spans="1:9" x14ac:dyDescent="0.25">
      <c r="A34" s="24">
        <v>32</v>
      </c>
      <c r="B34" s="11" t="s">
        <v>55</v>
      </c>
      <c r="C34" s="14">
        <v>145872468</v>
      </c>
      <c r="D34" s="14">
        <v>143658250</v>
      </c>
      <c r="E34" s="14">
        <f t="shared" si="0"/>
        <v>2371910.0487804879</v>
      </c>
      <c r="F34" s="15">
        <f t="shared" si="1"/>
        <v>2335906.5040650405</v>
      </c>
      <c r="G34" s="16">
        <f t="shared" si="2"/>
        <v>-1.5179135791409328</v>
      </c>
    </row>
    <row r="35" spans="1:9" x14ac:dyDescent="0.25">
      <c r="A35" s="24">
        <v>33</v>
      </c>
      <c r="B35" s="11" t="s">
        <v>67</v>
      </c>
      <c r="C35" s="14">
        <v>170936473</v>
      </c>
      <c r="D35" s="14">
        <v>142269081</v>
      </c>
      <c r="E35" s="14">
        <f t="shared" ref="E35:E66" si="3">C35/61.5</f>
        <v>2779454.8455284555</v>
      </c>
      <c r="F35" s="15">
        <f t="shared" ref="F35:F66" si="4">D35/61.5</f>
        <v>2313318.3902439023</v>
      </c>
      <c r="G35" s="16">
        <f t="shared" ref="G35:G66" si="5">((F35-E35)/E35)*100</f>
        <v>-16.77078712159927</v>
      </c>
      <c r="I35" s="3"/>
    </row>
    <row r="36" spans="1:9" x14ac:dyDescent="0.25">
      <c r="A36" s="24">
        <v>34</v>
      </c>
      <c r="B36" s="13" t="s">
        <v>96</v>
      </c>
      <c r="C36" s="14">
        <v>128973820</v>
      </c>
      <c r="D36" s="14">
        <v>134491117</v>
      </c>
      <c r="E36" s="14">
        <f t="shared" si="3"/>
        <v>2097135.2845528456</v>
      </c>
      <c r="F36" s="15">
        <f t="shared" si="4"/>
        <v>2186847.4308943087</v>
      </c>
      <c r="G36" s="16">
        <f t="shared" si="5"/>
        <v>4.2778425885191114</v>
      </c>
    </row>
    <row r="37" spans="1:9" x14ac:dyDescent="0.25">
      <c r="A37" s="24">
        <v>35</v>
      </c>
      <c r="B37" s="13" t="s">
        <v>101</v>
      </c>
      <c r="C37" s="14">
        <v>125829902</v>
      </c>
      <c r="D37" s="14">
        <v>129123598</v>
      </c>
      <c r="E37" s="14">
        <f t="shared" si="3"/>
        <v>2046014.6666666667</v>
      </c>
      <c r="F37" s="15">
        <f t="shared" si="4"/>
        <v>2099570.6991869919</v>
      </c>
      <c r="G37" s="16">
        <f t="shared" si="5"/>
        <v>2.6175781333756398</v>
      </c>
    </row>
    <row r="38" spans="1:9" x14ac:dyDescent="0.25">
      <c r="A38" s="24">
        <v>36</v>
      </c>
      <c r="B38" s="11" t="s">
        <v>92</v>
      </c>
      <c r="C38" s="14">
        <v>124813945</v>
      </c>
      <c r="D38" s="14">
        <v>123186888</v>
      </c>
      <c r="E38" s="14">
        <f t="shared" si="3"/>
        <v>2029495.0406504066</v>
      </c>
      <c r="F38" s="15">
        <f t="shared" si="4"/>
        <v>2003038.8292682928</v>
      </c>
      <c r="G38" s="16">
        <f t="shared" si="5"/>
        <v>-1.3035859094110056</v>
      </c>
    </row>
    <row r="39" spans="1:9" x14ac:dyDescent="0.25">
      <c r="A39" s="24">
        <v>37</v>
      </c>
      <c r="B39" s="11" t="s">
        <v>7</v>
      </c>
      <c r="C39" s="14">
        <v>95702860</v>
      </c>
      <c r="D39" s="14">
        <v>114988074</v>
      </c>
      <c r="E39" s="14">
        <f t="shared" si="3"/>
        <v>1556144.0650406503</v>
      </c>
      <c r="F39" s="15">
        <f t="shared" si="4"/>
        <v>1869724.7804878049</v>
      </c>
      <c r="G39" s="16">
        <f t="shared" si="5"/>
        <v>20.151136549106276</v>
      </c>
    </row>
    <row r="40" spans="1:9" x14ac:dyDescent="0.25">
      <c r="A40" s="24">
        <v>38</v>
      </c>
      <c r="B40" s="11" t="s">
        <v>9</v>
      </c>
      <c r="C40" s="14">
        <v>107599494</v>
      </c>
      <c r="D40" s="14">
        <v>110586070</v>
      </c>
      <c r="E40" s="14">
        <f t="shared" si="3"/>
        <v>1749585.2682926829</v>
      </c>
      <c r="F40" s="15">
        <f t="shared" si="4"/>
        <v>1798147.4796747968</v>
      </c>
      <c r="G40" s="16">
        <f t="shared" si="5"/>
        <v>2.775641305525101</v>
      </c>
    </row>
    <row r="41" spans="1:9" x14ac:dyDescent="0.25">
      <c r="A41" s="24">
        <v>39</v>
      </c>
      <c r="B41" s="11" t="s">
        <v>78</v>
      </c>
      <c r="C41" s="14">
        <v>112382970</v>
      </c>
      <c r="D41" s="14">
        <v>110077294</v>
      </c>
      <c r="E41" s="14">
        <f t="shared" si="3"/>
        <v>1827365.3658536586</v>
      </c>
      <c r="F41" s="15">
        <f t="shared" si="4"/>
        <v>1789874.6991869919</v>
      </c>
      <c r="G41" s="16">
        <f t="shared" si="5"/>
        <v>-2.0516240138519248</v>
      </c>
    </row>
    <row r="42" spans="1:9" x14ac:dyDescent="0.25">
      <c r="A42" s="24">
        <v>40</v>
      </c>
      <c r="B42" s="11" t="s">
        <v>22</v>
      </c>
      <c r="C42" s="14">
        <v>90641421</v>
      </c>
      <c r="D42" s="14">
        <v>89429108</v>
      </c>
      <c r="E42" s="14">
        <f t="shared" si="3"/>
        <v>1473844.243902439</v>
      </c>
      <c r="F42" s="15">
        <f t="shared" si="4"/>
        <v>1454131.837398374</v>
      </c>
      <c r="G42" s="16">
        <f t="shared" si="5"/>
        <v>-1.3374823415444903</v>
      </c>
    </row>
    <row r="43" spans="1:9" x14ac:dyDescent="0.25">
      <c r="A43" s="24">
        <v>41</v>
      </c>
      <c r="B43" s="11" t="s">
        <v>87</v>
      </c>
      <c r="C43" s="14">
        <v>82964750</v>
      </c>
      <c r="D43" s="14">
        <v>76180752</v>
      </c>
      <c r="E43" s="14">
        <f t="shared" si="3"/>
        <v>1349020.325203252</v>
      </c>
      <c r="F43" s="15">
        <f t="shared" si="4"/>
        <v>1238711.4146341463</v>
      </c>
      <c r="G43" s="16">
        <f t="shared" si="5"/>
        <v>-8.1769643131571002</v>
      </c>
    </row>
    <row r="44" spans="1:9" ht="30" x14ac:dyDescent="0.25">
      <c r="A44" s="24">
        <v>42</v>
      </c>
      <c r="B44" s="11" t="s">
        <v>61</v>
      </c>
      <c r="C44" s="14">
        <v>73998221</v>
      </c>
      <c r="D44" s="14">
        <v>70199086</v>
      </c>
      <c r="E44" s="14">
        <f t="shared" si="3"/>
        <v>1203223.1056910569</v>
      </c>
      <c r="F44" s="15">
        <f t="shared" si="4"/>
        <v>1141448.5528455283</v>
      </c>
      <c r="G44" s="16">
        <f t="shared" si="5"/>
        <v>-5.1340896425064164</v>
      </c>
    </row>
    <row r="45" spans="1:9" ht="30" x14ac:dyDescent="0.25">
      <c r="A45" s="24">
        <v>43</v>
      </c>
      <c r="B45" s="11" t="s">
        <v>79</v>
      </c>
      <c r="C45" s="14">
        <v>65321927</v>
      </c>
      <c r="D45" s="14">
        <v>65839834</v>
      </c>
      <c r="E45" s="14">
        <f t="shared" si="3"/>
        <v>1062145.1544715448</v>
      </c>
      <c r="F45" s="15">
        <f t="shared" si="4"/>
        <v>1070566.406504065</v>
      </c>
      <c r="G45" s="16">
        <f t="shared" si="5"/>
        <v>0.79285321757270777</v>
      </c>
    </row>
    <row r="46" spans="1:9" x14ac:dyDescent="0.25">
      <c r="A46" s="24">
        <v>44</v>
      </c>
      <c r="B46" s="11" t="s">
        <v>80</v>
      </c>
      <c r="C46" s="14">
        <v>50062960</v>
      </c>
      <c r="D46" s="14">
        <v>60321178</v>
      </c>
      <c r="E46" s="14">
        <f t="shared" si="3"/>
        <v>814031.86991869914</v>
      </c>
      <c r="F46" s="15">
        <f t="shared" si="4"/>
        <v>980832.16260162601</v>
      </c>
      <c r="G46" s="16">
        <f t="shared" si="5"/>
        <v>20.490634193423645</v>
      </c>
    </row>
    <row r="47" spans="1:9" x14ac:dyDescent="0.25">
      <c r="A47" s="24">
        <v>45</v>
      </c>
      <c r="B47" s="11" t="s">
        <v>85</v>
      </c>
      <c r="C47" s="14">
        <v>57138680</v>
      </c>
      <c r="D47" s="14">
        <v>58586035</v>
      </c>
      <c r="E47" s="14">
        <f t="shared" si="3"/>
        <v>929084.22764227644</v>
      </c>
      <c r="F47" s="15">
        <f t="shared" si="4"/>
        <v>952618.45528455288</v>
      </c>
      <c r="G47" s="16">
        <f t="shared" si="5"/>
        <v>2.5330564164240421</v>
      </c>
    </row>
    <row r="48" spans="1:9" x14ac:dyDescent="0.25">
      <c r="A48" s="24">
        <v>46</v>
      </c>
      <c r="B48" s="11" t="s">
        <v>17</v>
      </c>
      <c r="C48" s="14">
        <v>52491780</v>
      </c>
      <c r="D48" s="14">
        <v>54679559</v>
      </c>
      <c r="E48" s="14">
        <f t="shared" si="3"/>
        <v>853524.87804878049</v>
      </c>
      <c r="F48" s="15">
        <f t="shared" si="4"/>
        <v>889098.52032520331</v>
      </c>
      <c r="G48" s="16">
        <f t="shared" si="5"/>
        <v>4.167850661570256</v>
      </c>
    </row>
    <row r="49" spans="1:7" x14ac:dyDescent="0.25">
      <c r="A49" s="24">
        <v>47</v>
      </c>
      <c r="B49" s="11" t="s">
        <v>33</v>
      </c>
      <c r="C49" s="14">
        <v>53680685</v>
      </c>
      <c r="D49" s="14">
        <v>52491937</v>
      </c>
      <c r="E49" s="14">
        <f t="shared" si="3"/>
        <v>872856.66666666663</v>
      </c>
      <c r="F49" s="15">
        <f t="shared" si="4"/>
        <v>853527.43089430896</v>
      </c>
      <c r="G49" s="16">
        <f t="shared" si="5"/>
        <v>-2.2144799381751499</v>
      </c>
    </row>
    <row r="50" spans="1:7" x14ac:dyDescent="0.25">
      <c r="A50" s="24">
        <v>48</v>
      </c>
      <c r="B50" s="11" t="s">
        <v>46</v>
      </c>
      <c r="C50" s="14">
        <v>45893747</v>
      </c>
      <c r="D50" s="14">
        <v>49501801</v>
      </c>
      <c r="E50" s="14">
        <f t="shared" si="3"/>
        <v>746239.78861788614</v>
      </c>
      <c r="F50" s="15">
        <f t="shared" si="4"/>
        <v>804907.33333333337</v>
      </c>
      <c r="G50" s="16">
        <f t="shared" si="5"/>
        <v>7.8617551101242729</v>
      </c>
    </row>
    <row r="51" spans="1:7" x14ac:dyDescent="0.25">
      <c r="A51" s="24">
        <v>49</v>
      </c>
      <c r="B51" s="11" t="s">
        <v>23</v>
      </c>
      <c r="C51" s="14">
        <v>45604570</v>
      </c>
      <c r="D51" s="14">
        <v>48446719</v>
      </c>
      <c r="E51" s="14">
        <f t="shared" si="3"/>
        <v>741537.72357723583</v>
      </c>
      <c r="F51" s="15">
        <f t="shared" si="4"/>
        <v>787751.52845528454</v>
      </c>
      <c r="G51" s="16">
        <f t="shared" si="5"/>
        <v>6.2321583122042279</v>
      </c>
    </row>
    <row r="52" spans="1:7" x14ac:dyDescent="0.25">
      <c r="A52" s="24">
        <v>50</v>
      </c>
      <c r="B52" s="11" t="s">
        <v>39</v>
      </c>
      <c r="C52" s="14">
        <v>47222908</v>
      </c>
      <c r="D52" s="14">
        <v>48195518</v>
      </c>
      <c r="E52" s="14">
        <f t="shared" si="3"/>
        <v>767852.16260162601</v>
      </c>
      <c r="F52" s="15">
        <f t="shared" si="4"/>
        <v>783666.9593495935</v>
      </c>
      <c r="G52" s="16">
        <f t="shared" si="5"/>
        <v>2.0596147954293715</v>
      </c>
    </row>
    <row r="53" spans="1:7" x14ac:dyDescent="0.25">
      <c r="A53" s="24">
        <v>51</v>
      </c>
      <c r="B53" s="11" t="s">
        <v>11</v>
      </c>
      <c r="C53" s="14">
        <v>45831796</v>
      </c>
      <c r="D53" s="14">
        <v>45932915</v>
      </c>
      <c r="E53" s="14">
        <f t="shared" si="3"/>
        <v>745232.45528455288</v>
      </c>
      <c r="F53" s="15">
        <f t="shared" si="4"/>
        <v>746876.66666666663</v>
      </c>
      <c r="G53" s="16">
        <f t="shared" si="5"/>
        <v>0.2206306730811845</v>
      </c>
    </row>
    <row r="54" spans="1:7" x14ac:dyDescent="0.25">
      <c r="A54" s="24">
        <v>52</v>
      </c>
      <c r="B54" s="11" t="s">
        <v>70</v>
      </c>
      <c r="C54" s="14">
        <v>40960925</v>
      </c>
      <c r="D54" s="14">
        <v>44133579</v>
      </c>
      <c r="E54" s="14">
        <f t="shared" si="3"/>
        <v>666031.3008130081</v>
      </c>
      <c r="F54" s="15">
        <f t="shared" si="4"/>
        <v>717619.17073170736</v>
      </c>
      <c r="G54" s="16">
        <f t="shared" si="5"/>
        <v>7.7455623865916232</v>
      </c>
    </row>
    <row r="55" spans="1:7" x14ac:dyDescent="0.25">
      <c r="A55" s="24">
        <v>53</v>
      </c>
      <c r="B55" s="11" t="s">
        <v>13</v>
      </c>
      <c r="C55" s="14">
        <v>37357603</v>
      </c>
      <c r="D55" s="14">
        <v>41951448</v>
      </c>
      <c r="E55" s="14">
        <f t="shared" si="3"/>
        <v>607440.6991869919</v>
      </c>
      <c r="F55" s="15">
        <f t="shared" si="4"/>
        <v>682137.36585365853</v>
      </c>
      <c r="G55" s="16">
        <f t="shared" si="5"/>
        <v>12.296947959964125</v>
      </c>
    </row>
    <row r="56" spans="1:7" x14ac:dyDescent="0.25">
      <c r="A56" s="24">
        <v>54</v>
      </c>
      <c r="B56" s="11" t="s">
        <v>41</v>
      </c>
      <c r="C56" s="14">
        <v>40835734</v>
      </c>
      <c r="D56" s="14">
        <v>39951738</v>
      </c>
      <c r="E56" s="14">
        <f t="shared" si="3"/>
        <v>663995.67479674798</v>
      </c>
      <c r="F56" s="15">
        <f t="shared" si="4"/>
        <v>649621.75609756098</v>
      </c>
      <c r="G56" s="16">
        <f t="shared" si="5"/>
        <v>-2.1647608929963158</v>
      </c>
    </row>
    <row r="57" spans="1:7" x14ac:dyDescent="0.25">
      <c r="A57" s="24">
        <v>55</v>
      </c>
      <c r="B57" s="11" t="s">
        <v>82</v>
      </c>
      <c r="C57" s="14">
        <v>40785356</v>
      </c>
      <c r="D57" s="14">
        <v>39549824</v>
      </c>
      <c r="E57" s="14">
        <f t="shared" si="3"/>
        <v>663176.52032520331</v>
      </c>
      <c r="F57" s="15">
        <f t="shared" si="4"/>
        <v>643086.56910569104</v>
      </c>
      <c r="G57" s="16">
        <f t="shared" si="5"/>
        <v>-3.0293520056561585</v>
      </c>
    </row>
    <row r="58" spans="1:7" x14ac:dyDescent="0.25">
      <c r="A58" s="24">
        <v>56</v>
      </c>
      <c r="B58" s="11" t="s">
        <v>16</v>
      </c>
      <c r="C58" s="14">
        <v>38562869</v>
      </c>
      <c r="D58" s="14">
        <v>37949566</v>
      </c>
      <c r="E58" s="14">
        <f t="shared" si="3"/>
        <v>627038.52032520331</v>
      </c>
      <c r="F58" s="15">
        <f t="shared" si="4"/>
        <v>617066.11382113816</v>
      </c>
      <c r="G58" s="16">
        <f t="shared" si="5"/>
        <v>-1.5903977476364806</v>
      </c>
    </row>
    <row r="59" spans="1:7" x14ac:dyDescent="0.25">
      <c r="A59" s="24">
        <v>57</v>
      </c>
      <c r="B59" s="11" t="s">
        <v>35</v>
      </c>
      <c r="C59" s="14">
        <v>34861652</v>
      </c>
      <c r="D59" s="14">
        <v>37205927</v>
      </c>
      <c r="E59" s="14">
        <f t="shared" si="3"/>
        <v>566856.13008130086</v>
      </c>
      <c r="F59" s="15">
        <f t="shared" si="4"/>
        <v>604974.42276422761</v>
      </c>
      <c r="G59" s="16">
        <f t="shared" si="5"/>
        <v>6.7245092114395364</v>
      </c>
    </row>
    <row r="60" spans="1:7" x14ac:dyDescent="0.25">
      <c r="A60" s="24">
        <v>58</v>
      </c>
      <c r="B60" s="11" t="s">
        <v>14</v>
      </c>
      <c r="C60" s="14">
        <v>33028453</v>
      </c>
      <c r="D60" s="14">
        <v>35552733</v>
      </c>
      <c r="E60" s="14">
        <f t="shared" si="3"/>
        <v>537048.01626016258</v>
      </c>
      <c r="F60" s="15">
        <f t="shared" si="4"/>
        <v>578093.21951219509</v>
      </c>
      <c r="G60" s="16">
        <f t="shared" si="5"/>
        <v>7.6427436671042388</v>
      </c>
    </row>
    <row r="61" spans="1:7" x14ac:dyDescent="0.25">
      <c r="A61" s="24">
        <v>59</v>
      </c>
      <c r="B61" s="11" t="s">
        <v>8</v>
      </c>
      <c r="C61" s="14">
        <v>43613364</v>
      </c>
      <c r="D61" s="14">
        <v>34351167</v>
      </c>
      <c r="E61" s="14">
        <f t="shared" si="3"/>
        <v>709160.39024390245</v>
      </c>
      <c r="F61" s="15">
        <f t="shared" si="4"/>
        <v>558555.56097560981</v>
      </c>
      <c r="G61" s="16">
        <f t="shared" si="5"/>
        <v>-21.237061649268782</v>
      </c>
    </row>
    <row r="62" spans="1:7" x14ac:dyDescent="0.25">
      <c r="A62" s="24">
        <v>60</v>
      </c>
      <c r="B62" s="11" t="s">
        <v>84</v>
      </c>
      <c r="C62" s="14">
        <v>28056233</v>
      </c>
      <c r="D62" s="14">
        <v>26936845</v>
      </c>
      <c r="E62" s="14">
        <f t="shared" si="3"/>
        <v>456198.9105691057</v>
      </c>
      <c r="F62" s="15">
        <f t="shared" si="4"/>
        <v>437997.47967479675</v>
      </c>
      <c r="G62" s="16">
        <f t="shared" si="5"/>
        <v>-3.9898014819024379</v>
      </c>
    </row>
    <row r="63" spans="1:7" x14ac:dyDescent="0.25">
      <c r="A63" s="24">
        <v>61</v>
      </c>
      <c r="B63" s="11" t="s">
        <v>51</v>
      </c>
      <c r="C63" s="14">
        <v>23651535</v>
      </c>
      <c r="D63" s="14">
        <v>24635400</v>
      </c>
      <c r="E63" s="14">
        <f t="shared" si="3"/>
        <v>384577.80487804877</v>
      </c>
      <c r="F63" s="15">
        <f t="shared" si="4"/>
        <v>400575.60975609755</v>
      </c>
      <c r="G63" s="16">
        <f t="shared" si="5"/>
        <v>4.1598357146798275</v>
      </c>
    </row>
    <row r="64" spans="1:7" x14ac:dyDescent="0.25">
      <c r="A64" s="24">
        <v>62</v>
      </c>
      <c r="B64" s="11" t="s">
        <v>83</v>
      </c>
      <c r="C64" s="14">
        <v>20339363</v>
      </c>
      <c r="D64" s="14">
        <v>23862439</v>
      </c>
      <c r="E64" s="14">
        <f t="shared" si="3"/>
        <v>330721.34959349595</v>
      </c>
      <c r="F64" s="15">
        <f t="shared" si="4"/>
        <v>388007.13821138209</v>
      </c>
      <c r="G64" s="16">
        <f t="shared" si="5"/>
        <v>17.321466753899799</v>
      </c>
    </row>
    <row r="65" spans="1:7" ht="30" x14ac:dyDescent="0.25">
      <c r="A65" s="24">
        <v>63</v>
      </c>
      <c r="B65" s="11" t="s">
        <v>57</v>
      </c>
      <c r="C65" s="14">
        <v>20775615</v>
      </c>
      <c r="D65" s="14">
        <v>21667362</v>
      </c>
      <c r="E65" s="14">
        <f t="shared" si="3"/>
        <v>337814.87804878049</v>
      </c>
      <c r="F65" s="15">
        <f t="shared" si="4"/>
        <v>352314.8292682927</v>
      </c>
      <c r="G65" s="16">
        <f t="shared" si="5"/>
        <v>4.292277268326357</v>
      </c>
    </row>
    <row r="66" spans="1:7" x14ac:dyDescent="0.25">
      <c r="A66" s="24">
        <v>64</v>
      </c>
      <c r="B66" s="11" t="s">
        <v>36</v>
      </c>
      <c r="C66" s="14">
        <v>19079507</v>
      </c>
      <c r="D66" s="14">
        <v>21141186</v>
      </c>
      <c r="E66" s="14">
        <f t="shared" si="3"/>
        <v>310235.88617886178</v>
      </c>
      <c r="F66" s="15">
        <f t="shared" si="4"/>
        <v>343759.12195121951</v>
      </c>
      <c r="G66" s="16">
        <f t="shared" si="5"/>
        <v>10.805724697184264</v>
      </c>
    </row>
    <row r="67" spans="1:7" x14ac:dyDescent="0.25">
      <c r="A67" s="24">
        <v>65</v>
      </c>
      <c r="B67" s="11" t="s">
        <v>10</v>
      </c>
      <c r="C67" s="14">
        <v>18253402</v>
      </c>
      <c r="D67" s="14">
        <v>20163655</v>
      </c>
      <c r="E67" s="14">
        <f t="shared" ref="E67:E103" si="6">C67/61.5</f>
        <v>296803.28455284552</v>
      </c>
      <c r="F67" s="15">
        <f t="shared" ref="F67:F103" si="7">D67/61.5</f>
        <v>327864.30894308945</v>
      </c>
      <c r="G67" s="16">
        <f t="shared" ref="G67:G98" si="8">((F67-E67)/E67)*100</f>
        <v>10.465188900129419</v>
      </c>
    </row>
    <row r="68" spans="1:7" x14ac:dyDescent="0.25">
      <c r="A68" s="24">
        <v>66</v>
      </c>
      <c r="B68" s="11" t="s">
        <v>73</v>
      </c>
      <c r="C68" s="14">
        <v>20759865</v>
      </c>
      <c r="D68" s="14">
        <v>20105675</v>
      </c>
      <c r="E68" s="14">
        <f t="shared" si="6"/>
        <v>337558.78048780491</v>
      </c>
      <c r="F68" s="15">
        <f t="shared" si="7"/>
        <v>326921.54471544718</v>
      </c>
      <c r="G68" s="16">
        <f t="shared" si="8"/>
        <v>-3.1512247309893411</v>
      </c>
    </row>
    <row r="69" spans="1:7" x14ac:dyDescent="0.25">
      <c r="A69" s="24">
        <v>67</v>
      </c>
      <c r="B69" s="11" t="s">
        <v>25</v>
      </c>
      <c r="C69" s="14">
        <v>17146735</v>
      </c>
      <c r="D69" s="14">
        <v>19393869</v>
      </c>
      <c r="E69" s="14">
        <f t="shared" si="6"/>
        <v>278808.69918699184</v>
      </c>
      <c r="F69" s="15">
        <f t="shared" si="7"/>
        <v>315347.46341463417</v>
      </c>
      <c r="G69" s="16">
        <f t="shared" si="8"/>
        <v>13.105317134719838</v>
      </c>
    </row>
    <row r="70" spans="1:7" x14ac:dyDescent="0.25">
      <c r="A70" s="24">
        <v>68</v>
      </c>
      <c r="B70" s="11" t="s">
        <v>45</v>
      </c>
      <c r="C70" s="14">
        <v>45689278</v>
      </c>
      <c r="D70" s="14">
        <v>18365534</v>
      </c>
      <c r="E70" s="14">
        <f t="shared" si="6"/>
        <v>742915.08943089435</v>
      </c>
      <c r="F70" s="15">
        <f t="shared" si="7"/>
        <v>298626.56910569104</v>
      </c>
      <c r="G70" s="16">
        <f t="shared" si="8"/>
        <v>-59.803405078977178</v>
      </c>
    </row>
    <row r="71" spans="1:7" x14ac:dyDescent="0.25">
      <c r="A71" s="24">
        <v>69</v>
      </c>
      <c r="B71" s="11" t="s">
        <v>18</v>
      </c>
      <c r="C71" s="14">
        <v>17768720</v>
      </c>
      <c r="D71" s="14">
        <v>18193342</v>
      </c>
      <c r="E71" s="14">
        <f t="shared" si="6"/>
        <v>288922.27642276423</v>
      </c>
      <c r="F71" s="15">
        <f t="shared" si="7"/>
        <v>295826.69918699184</v>
      </c>
      <c r="G71" s="16">
        <f t="shared" si="8"/>
        <v>2.3897163104601682</v>
      </c>
    </row>
    <row r="72" spans="1:7" ht="30" x14ac:dyDescent="0.25">
      <c r="A72" s="24">
        <v>70</v>
      </c>
      <c r="B72" s="11" t="s">
        <v>62</v>
      </c>
      <c r="C72" s="14">
        <v>15341817</v>
      </c>
      <c r="D72" s="14">
        <v>17627737</v>
      </c>
      <c r="E72" s="14">
        <f t="shared" si="6"/>
        <v>249460.43902439025</v>
      </c>
      <c r="F72" s="15">
        <f t="shared" si="7"/>
        <v>286629.8699186992</v>
      </c>
      <c r="G72" s="16">
        <f t="shared" si="8"/>
        <v>14.899930040881081</v>
      </c>
    </row>
    <row r="73" spans="1:7" x14ac:dyDescent="0.25">
      <c r="A73" s="24">
        <v>71</v>
      </c>
      <c r="B73" s="11" t="s">
        <v>44</v>
      </c>
      <c r="C73" s="14">
        <v>15804368</v>
      </c>
      <c r="D73" s="14">
        <v>16638788</v>
      </c>
      <c r="E73" s="14">
        <f t="shared" si="6"/>
        <v>256981.59349593497</v>
      </c>
      <c r="F73" s="15">
        <f t="shared" si="7"/>
        <v>270549.39837398374</v>
      </c>
      <c r="G73" s="16">
        <f t="shared" si="8"/>
        <v>5.2796796429948962</v>
      </c>
    </row>
    <row r="74" spans="1:7" x14ac:dyDescent="0.25">
      <c r="A74" s="24">
        <v>72</v>
      </c>
      <c r="B74" s="11" t="s">
        <v>63</v>
      </c>
      <c r="C74" s="14">
        <v>5093362</v>
      </c>
      <c r="D74" s="14">
        <v>16397182</v>
      </c>
      <c r="E74" s="14">
        <f t="shared" si="6"/>
        <v>82818.894308943083</v>
      </c>
      <c r="F74" s="15">
        <f t="shared" si="7"/>
        <v>266620.84552845528</v>
      </c>
      <c r="G74" s="16">
        <f t="shared" si="8"/>
        <v>221.93238964754522</v>
      </c>
    </row>
    <row r="75" spans="1:7" x14ac:dyDescent="0.25">
      <c r="A75" s="24">
        <v>73</v>
      </c>
      <c r="B75" s="11" t="s">
        <v>50</v>
      </c>
      <c r="C75" s="14">
        <v>13758935</v>
      </c>
      <c r="D75" s="14">
        <v>15775704</v>
      </c>
      <c r="E75" s="14">
        <f t="shared" si="6"/>
        <v>223722.52032520325</v>
      </c>
      <c r="F75" s="15">
        <f t="shared" si="7"/>
        <v>256515.51219512196</v>
      </c>
      <c r="G75" s="16">
        <f t="shared" si="8"/>
        <v>14.657885948294696</v>
      </c>
    </row>
    <row r="76" spans="1:7" x14ac:dyDescent="0.25">
      <c r="A76" s="24">
        <v>74</v>
      </c>
      <c r="B76" s="11" t="s">
        <v>49</v>
      </c>
      <c r="C76" s="14">
        <v>12829783</v>
      </c>
      <c r="D76" s="14">
        <v>14311530</v>
      </c>
      <c r="E76" s="14">
        <f t="shared" si="6"/>
        <v>208614.35772357724</v>
      </c>
      <c r="F76" s="15">
        <f t="shared" si="7"/>
        <v>232707.80487804877</v>
      </c>
      <c r="G76" s="16">
        <f t="shared" si="8"/>
        <v>11.549275619081003</v>
      </c>
    </row>
    <row r="77" spans="1:7" x14ac:dyDescent="0.25">
      <c r="A77" s="24">
        <v>75</v>
      </c>
      <c r="B77" s="11" t="s">
        <v>27</v>
      </c>
      <c r="C77" s="14">
        <v>13937920</v>
      </c>
      <c r="D77" s="14">
        <v>14124126</v>
      </c>
      <c r="E77" s="14">
        <f t="shared" si="6"/>
        <v>226632.84552845528</v>
      </c>
      <c r="F77" s="15">
        <f t="shared" si="7"/>
        <v>229660.58536585365</v>
      </c>
      <c r="G77" s="16">
        <f t="shared" si="8"/>
        <v>1.3359669161539169</v>
      </c>
    </row>
    <row r="78" spans="1:7" x14ac:dyDescent="0.25">
      <c r="A78" s="24">
        <v>76</v>
      </c>
      <c r="B78" s="11" t="s">
        <v>71</v>
      </c>
      <c r="C78" s="14">
        <v>14911502</v>
      </c>
      <c r="D78" s="14">
        <v>13864200</v>
      </c>
      <c r="E78" s="14">
        <f t="shared" si="6"/>
        <v>242463.44715447153</v>
      </c>
      <c r="F78" s="15">
        <f t="shared" si="7"/>
        <v>225434.14634146341</v>
      </c>
      <c r="G78" s="16">
        <f t="shared" si="8"/>
        <v>-7.0234507563356123</v>
      </c>
    </row>
    <row r="79" spans="1:7" x14ac:dyDescent="0.25">
      <c r="A79" s="24">
        <v>77</v>
      </c>
      <c r="B79" s="11" t="s">
        <v>89</v>
      </c>
      <c r="C79" s="14">
        <v>21736479</v>
      </c>
      <c r="D79" s="14">
        <v>13757745</v>
      </c>
      <c r="E79" s="14">
        <f t="shared" si="6"/>
        <v>353438.68292682926</v>
      </c>
      <c r="F79" s="15">
        <f t="shared" si="7"/>
        <v>223703.17073170733</v>
      </c>
      <c r="G79" s="16">
        <f t="shared" si="8"/>
        <v>-36.706653363684147</v>
      </c>
    </row>
    <row r="80" spans="1:7" x14ac:dyDescent="0.25">
      <c r="A80" s="24">
        <v>78</v>
      </c>
      <c r="B80" s="11" t="s">
        <v>26</v>
      </c>
      <c r="C80" s="14">
        <v>15160748</v>
      </c>
      <c r="D80" s="14">
        <v>13629550</v>
      </c>
      <c r="E80" s="14">
        <f t="shared" si="6"/>
        <v>246516.22764227641</v>
      </c>
      <c r="F80" s="15">
        <f t="shared" si="7"/>
        <v>221618.69918699187</v>
      </c>
      <c r="G80" s="16">
        <f t="shared" si="8"/>
        <v>-10.099752334119657</v>
      </c>
    </row>
    <row r="81" spans="1:11" ht="30" x14ac:dyDescent="0.25">
      <c r="A81" s="24">
        <v>79</v>
      </c>
      <c r="B81" s="11" t="s">
        <v>60</v>
      </c>
      <c r="C81" s="14">
        <v>17106195</v>
      </c>
      <c r="D81" s="14">
        <v>13322429</v>
      </c>
      <c r="E81" s="14">
        <f t="shared" si="6"/>
        <v>278149.51219512196</v>
      </c>
      <c r="F81" s="15">
        <f t="shared" si="7"/>
        <v>216624.86178861788</v>
      </c>
      <c r="G81" s="16">
        <f t="shared" si="8"/>
        <v>-22.11927316390349</v>
      </c>
    </row>
    <row r="82" spans="1:11" x14ac:dyDescent="0.25">
      <c r="A82" s="24">
        <v>80</v>
      </c>
      <c r="B82" s="11" t="s">
        <v>21</v>
      </c>
      <c r="C82" s="14">
        <v>12333235</v>
      </c>
      <c r="D82" s="14">
        <v>12497111</v>
      </c>
      <c r="E82" s="14">
        <f t="shared" si="6"/>
        <v>200540.40650406503</v>
      </c>
      <c r="F82" s="15">
        <f t="shared" si="7"/>
        <v>203205.05691056911</v>
      </c>
      <c r="G82" s="16">
        <f t="shared" si="8"/>
        <v>1.328734918291923</v>
      </c>
    </row>
    <row r="83" spans="1:11" x14ac:dyDescent="0.25">
      <c r="A83" s="24">
        <v>81</v>
      </c>
      <c r="B83" s="11" t="s">
        <v>68</v>
      </c>
      <c r="C83" s="14">
        <v>11835439</v>
      </c>
      <c r="D83" s="14">
        <v>11400617</v>
      </c>
      <c r="E83" s="14">
        <f t="shared" si="6"/>
        <v>192446.16260162601</v>
      </c>
      <c r="F83" s="15">
        <f t="shared" si="7"/>
        <v>185375.88617886178</v>
      </c>
      <c r="G83" s="16">
        <f t="shared" si="8"/>
        <v>-3.6738983657471453</v>
      </c>
    </row>
    <row r="84" spans="1:11" ht="30" x14ac:dyDescent="0.25">
      <c r="A84" s="24">
        <v>82</v>
      </c>
      <c r="B84" s="11" t="s">
        <v>81</v>
      </c>
      <c r="C84" s="14">
        <v>5837316</v>
      </c>
      <c r="D84" s="14">
        <v>10389708</v>
      </c>
      <c r="E84" s="14">
        <f t="shared" si="6"/>
        <v>94915.707317073175</v>
      </c>
      <c r="F84" s="15">
        <f t="shared" si="7"/>
        <v>168938.34146341463</v>
      </c>
      <c r="G84" s="16">
        <f t="shared" si="8"/>
        <v>77.987760128113663</v>
      </c>
    </row>
    <row r="85" spans="1:11" ht="30" x14ac:dyDescent="0.25">
      <c r="A85" s="24">
        <v>83</v>
      </c>
      <c r="B85" s="11" t="s">
        <v>29</v>
      </c>
      <c r="C85" s="14">
        <v>8817172</v>
      </c>
      <c r="D85" s="14">
        <v>10374712</v>
      </c>
      <c r="E85" s="14">
        <f t="shared" si="6"/>
        <v>143368.65040650408</v>
      </c>
      <c r="F85" s="15">
        <f t="shared" si="7"/>
        <v>168694.50406504064</v>
      </c>
      <c r="G85" s="16">
        <f t="shared" si="8"/>
        <v>17.664847640490606</v>
      </c>
    </row>
    <row r="86" spans="1:11" x14ac:dyDescent="0.25">
      <c r="A86" s="24">
        <v>84</v>
      </c>
      <c r="B86" s="11" t="s">
        <v>86</v>
      </c>
      <c r="C86" s="14">
        <v>9396478</v>
      </c>
      <c r="D86" s="14">
        <v>9372412</v>
      </c>
      <c r="E86" s="14">
        <f t="shared" si="6"/>
        <v>152788.26016260163</v>
      </c>
      <c r="F86" s="15">
        <f t="shared" si="7"/>
        <v>152396.94308943089</v>
      </c>
      <c r="G86" s="16">
        <f t="shared" si="8"/>
        <v>-0.25611723882076093</v>
      </c>
    </row>
    <row r="87" spans="1:11" x14ac:dyDescent="0.25">
      <c r="A87" s="24">
        <v>85</v>
      </c>
      <c r="B87" s="11" t="s">
        <v>4</v>
      </c>
      <c r="C87" s="14">
        <v>8859845</v>
      </c>
      <c r="D87" s="14">
        <v>9232042</v>
      </c>
      <c r="E87" s="14">
        <f t="shared" si="6"/>
        <v>144062.52032520325</v>
      </c>
      <c r="F87" s="15">
        <f t="shared" si="7"/>
        <v>150114.50406504064</v>
      </c>
      <c r="G87" s="16">
        <f t="shared" si="8"/>
        <v>4.2009425672796725</v>
      </c>
    </row>
    <row r="88" spans="1:11" x14ac:dyDescent="0.25">
      <c r="A88" s="24">
        <v>86</v>
      </c>
      <c r="B88" s="11" t="s">
        <v>31</v>
      </c>
      <c r="C88" s="14">
        <v>11207403</v>
      </c>
      <c r="D88" s="14">
        <v>7569285</v>
      </c>
      <c r="E88" s="14">
        <f t="shared" si="6"/>
        <v>182234.19512195123</v>
      </c>
      <c r="F88" s="15">
        <f t="shared" si="7"/>
        <v>123077.80487804877</v>
      </c>
      <c r="G88" s="16">
        <f t="shared" si="8"/>
        <v>-32.461739798238725</v>
      </c>
    </row>
    <row r="89" spans="1:11" x14ac:dyDescent="0.25">
      <c r="A89" s="24">
        <v>87</v>
      </c>
      <c r="B89" s="11" t="s">
        <v>58</v>
      </c>
      <c r="C89" s="14">
        <v>4884580</v>
      </c>
      <c r="D89" s="14">
        <v>5838629</v>
      </c>
      <c r="E89" s="14">
        <f t="shared" si="6"/>
        <v>79424.065040650414</v>
      </c>
      <c r="F89" s="15">
        <f t="shared" si="7"/>
        <v>94937.05691056911</v>
      </c>
      <c r="G89" s="16">
        <f t="shared" si="8"/>
        <v>19.531853301614461</v>
      </c>
    </row>
    <row r="90" spans="1:11" ht="30" x14ac:dyDescent="0.25">
      <c r="A90" s="24">
        <v>88</v>
      </c>
      <c r="B90" s="11" t="s">
        <v>66</v>
      </c>
      <c r="C90" s="14">
        <v>5057003</v>
      </c>
      <c r="D90" s="14">
        <v>5567222</v>
      </c>
      <c r="E90" s="14">
        <f t="shared" si="6"/>
        <v>82227.691056910568</v>
      </c>
      <c r="F90" s="15">
        <f t="shared" si="7"/>
        <v>90523.934959349586</v>
      </c>
      <c r="G90" s="16">
        <f t="shared" si="8"/>
        <v>10.089355296012275</v>
      </c>
      <c r="K90" s="3"/>
    </row>
    <row r="91" spans="1:11" x14ac:dyDescent="0.25">
      <c r="A91" s="24">
        <v>89</v>
      </c>
      <c r="B91" s="11" t="s">
        <v>34</v>
      </c>
      <c r="C91" s="14">
        <v>6257280</v>
      </c>
      <c r="D91" s="14">
        <v>5542920</v>
      </c>
      <c r="E91" s="14">
        <f t="shared" si="6"/>
        <v>101744.39024390244</v>
      </c>
      <c r="F91" s="15">
        <f t="shared" si="7"/>
        <v>90128.780487804877</v>
      </c>
      <c r="G91" s="16">
        <f t="shared" si="8"/>
        <v>-11.416462104940166</v>
      </c>
    </row>
    <row r="92" spans="1:11" ht="30" x14ac:dyDescent="0.25">
      <c r="A92" s="24">
        <v>90</v>
      </c>
      <c r="B92" s="11" t="s">
        <v>30</v>
      </c>
      <c r="C92" s="14">
        <v>5025886</v>
      </c>
      <c r="D92" s="14">
        <v>5525549</v>
      </c>
      <c r="E92" s="14">
        <f t="shared" si="6"/>
        <v>81721.723577235767</v>
      </c>
      <c r="F92" s="15">
        <f t="shared" si="7"/>
        <v>89846.32520325204</v>
      </c>
      <c r="G92" s="16">
        <f t="shared" si="8"/>
        <v>9.9417893680835725</v>
      </c>
    </row>
    <row r="93" spans="1:11" x14ac:dyDescent="0.25">
      <c r="A93" s="24">
        <v>91</v>
      </c>
      <c r="B93" s="11" t="s">
        <v>37</v>
      </c>
      <c r="C93" s="14">
        <v>4536871</v>
      </c>
      <c r="D93" s="14">
        <v>5469862</v>
      </c>
      <c r="E93" s="14">
        <f t="shared" si="6"/>
        <v>73770.260162601626</v>
      </c>
      <c r="F93" s="15">
        <f t="shared" si="7"/>
        <v>88940.845528455291</v>
      </c>
      <c r="G93" s="16">
        <f t="shared" si="8"/>
        <v>20.564635847040844</v>
      </c>
    </row>
    <row r="94" spans="1:11" x14ac:dyDescent="0.25">
      <c r="A94" s="24">
        <v>92</v>
      </c>
      <c r="B94" s="11" t="s">
        <v>54</v>
      </c>
      <c r="C94" s="14">
        <v>9079514</v>
      </c>
      <c r="D94" s="14">
        <v>5296920</v>
      </c>
      <c r="E94" s="14">
        <f t="shared" si="6"/>
        <v>147634.37398373985</v>
      </c>
      <c r="F94" s="15">
        <f t="shared" si="7"/>
        <v>86128.780487804877</v>
      </c>
      <c r="G94" s="16">
        <f t="shared" si="8"/>
        <v>-41.660754088820177</v>
      </c>
    </row>
    <row r="95" spans="1:11" ht="30" x14ac:dyDescent="0.25">
      <c r="A95" s="24">
        <v>93</v>
      </c>
      <c r="B95" s="11" t="s">
        <v>56</v>
      </c>
      <c r="C95" s="14">
        <v>5170360</v>
      </c>
      <c r="D95" s="14">
        <v>5217807</v>
      </c>
      <c r="E95" s="14">
        <f t="shared" si="6"/>
        <v>84070.894308943083</v>
      </c>
      <c r="F95" s="15">
        <f t="shared" si="7"/>
        <v>84842.390243902439</v>
      </c>
      <c r="G95" s="16">
        <f t="shared" si="8"/>
        <v>0.91767304404336192</v>
      </c>
    </row>
    <row r="96" spans="1:11" x14ac:dyDescent="0.25">
      <c r="A96" s="24">
        <v>94</v>
      </c>
      <c r="B96" s="11" t="s">
        <v>5</v>
      </c>
      <c r="C96" s="14">
        <v>4020362</v>
      </c>
      <c r="D96" s="14">
        <v>4527470</v>
      </c>
      <c r="E96" s="14">
        <f t="shared" si="6"/>
        <v>65371.739837398374</v>
      </c>
      <c r="F96" s="15">
        <f t="shared" si="7"/>
        <v>73617.398373983742</v>
      </c>
      <c r="G96" s="16">
        <f t="shared" si="8"/>
        <v>12.613491023942625</v>
      </c>
    </row>
    <row r="97" spans="1:7" x14ac:dyDescent="0.25">
      <c r="A97" s="24">
        <v>95</v>
      </c>
      <c r="B97" s="11" t="s">
        <v>32</v>
      </c>
      <c r="C97" s="14">
        <v>6025576</v>
      </c>
      <c r="D97" s="14">
        <v>4457246</v>
      </c>
      <c r="E97" s="14">
        <f t="shared" si="6"/>
        <v>97976.845528455291</v>
      </c>
      <c r="F97" s="15">
        <f t="shared" si="7"/>
        <v>72475.544715447148</v>
      </c>
      <c r="G97" s="16">
        <f t="shared" si="8"/>
        <v>-26.027885134964702</v>
      </c>
    </row>
    <row r="98" spans="1:7" x14ac:dyDescent="0.25">
      <c r="A98" s="24">
        <v>96</v>
      </c>
      <c r="B98" s="11" t="s">
        <v>38</v>
      </c>
      <c r="C98" s="14">
        <v>3411075</v>
      </c>
      <c r="D98" s="14">
        <v>3934553</v>
      </c>
      <c r="E98" s="14">
        <f t="shared" si="6"/>
        <v>55464.634146341465</v>
      </c>
      <c r="F98" s="15">
        <f t="shared" si="7"/>
        <v>63976.471544715445</v>
      </c>
      <c r="G98" s="16">
        <f t="shared" si="8"/>
        <v>15.34642304845246</v>
      </c>
    </row>
    <row r="99" spans="1:7" x14ac:dyDescent="0.25">
      <c r="A99" s="24">
        <v>97</v>
      </c>
      <c r="B99" s="11" t="s">
        <v>40</v>
      </c>
      <c r="C99" s="14">
        <v>47418</v>
      </c>
      <c r="D99" s="14">
        <v>2917972</v>
      </c>
      <c r="E99" s="14">
        <f t="shared" si="6"/>
        <v>771.02439024390242</v>
      </c>
      <c r="F99" s="15">
        <f t="shared" si="7"/>
        <v>47446.699186991871</v>
      </c>
      <c r="G99" s="16">
        <f t="shared" ref="G99:G104" si="9">((F99-E99)/E99)*100</f>
        <v>6053.7222151925434</v>
      </c>
    </row>
    <row r="100" spans="1:7" x14ac:dyDescent="0.25">
      <c r="A100" s="24">
        <v>98</v>
      </c>
      <c r="B100" s="11" t="s">
        <v>74</v>
      </c>
      <c r="C100" s="14">
        <v>2695456</v>
      </c>
      <c r="D100" s="14">
        <v>2202180</v>
      </c>
      <c r="E100" s="14">
        <f t="shared" si="6"/>
        <v>43828.552845528458</v>
      </c>
      <c r="F100" s="15">
        <f t="shared" si="7"/>
        <v>35807.804878048781</v>
      </c>
      <c r="G100" s="16">
        <f t="shared" si="9"/>
        <v>-18.300280175228242</v>
      </c>
    </row>
    <row r="101" spans="1:7" x14ac:dyDescent="0.25">
      <c r="A101" s="24">
        <v>99</v>
      </c>
      <c r="B101" s="11" t="s">
        <v>53</v>
      </c>
      <c r="C101" s="14">
        <v>1654804</v>
      </c>
      <c r="D101" s="14">
        <v>1904196</v>
      </c>
      <c r="E101" s="14">
        <f t="shared" si="6"/>
        <v>26907.382113821139</v>
      </c>
      <c r="F101" s="15">
        <f t="shared" si="7"/>
        <v>30962.536585365855</v>
      </c>
      <c r="G101" s="16">
        <f t="shared" si="9"/>
        <v>15.070787839526616</v>
      </c>
    </row>
    <row r="102" spans="1:7" x14ac:dyDescent="0.25">
      <c r="A102" s="24">
        <v>100</v>
      </c>
      <c r="B102" s="11" t="s">
        <v>59</v>
      </c>
      <c r="C102" s="14">
        <v>0</v>
      </c>
      <c r="D102" s="14">
        <v>386419</v>
      </c>
      <c r="E102" s="14">
        <f t="shared" si="6"/>
        <v>0</v>
      </c>
      <c r="F102" s="15">
        <f t="shared" si="7"/>
        <v>6283.2357723577234</v>
      </c>
      <c r="G102" s="18" t="s">
        <v>105</v>
      </c>
    </row>
    <row r="103" spans="1:7" x14ac:dyDescent="0.25">
      <c r="A103" s="24">
        <v>101</v>
      </c>
      <c r="B103" s="11" t="s">
        <v>69</v>
      </c>
      <c r="C103" s="14">
        <v>946091</v>
      </c>
      <c r="D103" s="14">
        <v>359740</v>
      </c>
      <c r="E103" s="14">
        <f t="shared" si="6"/>
        <v>15383.59349593496</v>
      </c>
      <c r="F103" s="15">
        <f t="shared" si="7"/>
        <v>5849.4308943089427</v>
      </c>
      <c r="G103" s="16">
        <f t="shared" si="9"/>
        <v>-61.976173539331839</v>
      </c>
    </row>
    <row r="104" spans="1:7" x14ac:dyDescent="0.25">
      <c r="A104" s="10"/>
      <c r="B104" s="19" t="s">
        <v>102</v>
      </c>
      <c r="C104" s="20"/>
      <c r="D104" s="20">
        <f>SUM(D3:D103)</f>
        <v>42940184129</v>
      </c>
      <c r="E104" s="20">
        <f>SUM(E3:E103)</f>
        <v>699117647.04065025</v>
      </c>
      <c r="F104" s="21">
        <f>SUM(F3:F103)</f>
        <v>698214376.0813005</v>
      </c>
      <c r="G104" s="22">
        <f t="shared" si="9"/>
        <v>-0.12920156760071466</v>
      </c>
    </row>
    <row r="105" spans="1:7" x14ac:dyDescent="0.25">
      <c r="B105"/>
      <c r="C105"/>
      <c r="D105"/>
      <c r="E105"/>
      <c r="F105"/>
      <c r="G105"/>
    </row>
    <row r="106" spans="1:7" x14ac:dyDescent="0.25">
      <c r="B106"/>
      <c r="C106"/>
      <c r="D106"/>
      <c r="E106"/>
      <c r="F106"/>
      <c r="G106"/>
    </row>
    <row r="107" spans="1:7" x14ac:dyDescent="0.25">
      <c r="B107"/>
      <c r="C107"/>
      <c r="D107"/>
      <c r="E107"/>
      <c r="F107"/>
      <c r="G107"/>
    </row>
    <row r="108" spans="1:7" x14ac:dyDescent="0.25">
      <c r="B108"/>
      <c r="C108"/>
      <c r="D108"/>
      <c r="E108"/>
      <c r="F108"/>
      <c r="G108"/>
    </row>
    <row r="109" spans="1:7" x14ac:dyDescent="0.25">
      <c r="B109"/>
      <c r="C109" s="4"/>
      <c r="D109" s="4"/>
      <c r="E109" s="4"/>
      <c r="F109" s="7"/>
      <c r="G109"/>
    </row>
    <row r="110" spans="1:7" x14ac:dyDescent="0.25">
      <c r="B110"/>
      <c r="C110" s="4"/>
      <c r="D110" s="4"/>
      <c r="E110" s="4"/>
      <c r="F110" s="7"/>
      <c r="G110"/>
    </row>
    <row r="111" spans="1:7" x14ac:dyDescent="0.25">
      <c r="B111"/>
      <c r="C111" s="4"/>
      <c r="D111" s="4"/>
      <c r="E111" s="4"/>
      <c r="F111" s="7"/>
      <c r="G111"/>
    </row>
    <row r="112" spans="1:7" x14ac:dyDescent="0.25">
      <c r="B112"/>
      <c r="C112" s="4"/>
      <c r="D112" s="4"/>
      <c r="E112" s="4"/>
      <c r="F112" s="7"/>
      <c r="G112"/>
    </row>
    <row r="113" spans="2:7" x14ac:dyDescent="0.25">
      <c r="B113"/>
      <c r="C113" s="4"/>
      <c r="D113" s="4"/>
      <c r="E113" s="4"/>
      <c r="F113" s="7"/>
      <c r="G113"/>
    </row>
    <row r="114" spans="2:7" x14ac:dyDescent="0.25">
      <c r="B114"/>
      <c r="C114" s="4"/>
      <c r="D114" s="4"/>
      <c r="E114" s="4"/>
      <c r="F114" s="7"/>
      <c r="G114"/>
    </row>
    <row r="115" spans="2:7" x14ac:dyDescent="0.25">
      <c r="B115"/>
      <c r="C115" s="4"/>
      <c r="D115" s="4"/>
      <c r="E115" s="4"/>
      <c r="F115" s="7"/>
      <c r="G115"/>
    </row>
    <row r="116" spans="2:7" x14ac:dyDescent="0.25">
      <c r="B116"/>
      <c r="C116" s="4"/>
      <c r="D116" s="4"/>
      <c r="E116" s="4"/>
      <c r="F116" s="7"/>
      <c r="G116"/>
    </row>
    <row r="117" spans="2:7" x14ac:dyDescent="0.25">
      <c r="B117"/>
      <c r="C117" s="4"/>
      <c r="D117" s="4"/>
      <c r="E117" s="4"/>
      <c r="F117" s="7"/>
      <c r="G117"/>
    </row>
    <row r="118" spans="2:7" x14ac:dyDescent="0.25">
      <c r="B118"/>
      <c r="C118" s="4"/>
      <c r="D118" s="4"/>
      <c r="E118" s="4"/>
      <c r="F118" s="7"/>
      <c r="G118"/>
    </row>
    <row r="119" spans="2:7" x14ac:dyDescent="0.25">
      <c r="B119"/>
      <c r="C119" s="4"/>
      <c r="D119" s="4"/>
      <c r="E119" s="4"/>
      <c r="F119" s="7"/>
      <c r="G119"/>
    </row>
    <row r="120" spans="2:7" x14ac:dyDescent="0.25">
      <c r="B120"/>
      <c r="C120" s="4"/>
      <c r="D120" s="4"/>
      <c r="E120" s="4"/>
      <c r="F120" s="7"/>
      <c r="G120"/>
    </row>
    <row r="121" spans="2:7" x14ac:dyDescent="0.25">
      <c r="B121"/>
      <c r="C121" s="4"/>
      <c r="D121" s="4"/>
      <c r="E121" s="4"/>
      <c r="F121" s="7"/>
      <c r="G121"/>
    </row>
    <row r="122" spans="2:7" x14ac:dyDescent="0.25">
      <c r="B122"/>
      <c r="C122" s="4"/>
      <c r="D122" s="4"/>
      <c r="E122" s="4"/>
      <c r="F122" s="7"/>
      <c r="G122"/>
    </row>
    <row r="123" spans="2:7" x14ac:dyDescent="0.25">
      <c r="B123"/>
      <c r="C123" s="4"/>
      <c r="D123" s="4"/>
      <c r="E123" s="4"/>
      <c r="F123" s="7"/>
      <c r="G123"/>
    </row>
    <row r="124" spans="2:7" x14ac:dyDescent="0.25">
      <c r="B124"/>
      <c r="C124" s="4"/>
      <c r="D124" s="4"/>
      <c r="E124" s="4"/>
      <c r="F124" s="7"/>
      <c r="G124"/>
    </row>
    <row r="125" spans="2:7" x14ac:dyDescent="0.25">
      <c r="B125"/>
      <c r="C125" s="4"/>
      <c r="D125" s="4"/>
      <c r="E125" s="4"/>
      <c r="F125" s="7"/>
      <c r="G125"/>
    </row>
    <row r="126" spans="2:7" x14ac:dyDescent="0.25">
      <c r="B126"/>
      <c r="C126" s="4"/>
      <c r="D126" s="4"/>
      <c r="E126" s="4"/>
      <c r="F126" s="7"/>
      <c r="G126"/>
    </row>
    <row r="127" spans="2:7" x14ac:dyDescent="0.25">
      <c r="B127"/>
      <c r="C127" s="4"/>
      <c r="D127" s="4"/>
      <c r="E127" s="4"/>
      <c r="F127" s="7"/>
      <c r="G127"/>
    </row>
    <row r="128" spans="2:7" x14ac:dyDescent="0.25">
      <c r="B128"/>
      <c r="C128" s="4"/>
      <c r="D128" s="4"/>
      <c r="E128" s="4"/>
      <c r="F128" s="7"/>
      <c r="G128"/>
    </row>
    <row r="129" spans="2:7" x14ac:dyDescent="0.25">
      <c r="B129"/>
      <c r="C129" s="4"/>
      <c r="D129" s="4"/>
      <c r="E129" s="4"/>
      <c r="F129" s="7"/>
      <c r="G129"/>
    </row>
    <row r="130" spans="2:7" x14ac:dyDescent="0.25">
      <c r="B130"/>
      <c r="C130" s="4"/>
      <c r="D130" s="4"/>
      <c r="E130" s="4"/>
      <c r="F130" s="7"/>
      <c r="G130"/>
    </row>
    <row r="131" spans="2:7" x14ac:dyDescent="0.25">
      <c r="B131"/>
      <c r="C131" s="4"/>
      <c r="D131" s="4"/>
      <c r="E131" s="4"/>
      <c r="F131" s="7"/>
      <c r="G131"/>
    </row>
    <row r="132" spans="2:7" x14ac:dyDescent="0.25">
      <c r="B132"/>
      <c r="C132" s="4"/>
      <c r="D132" s="4"/>
      <c r="E132" s="4"/>
      <c r="F132" s="7"/>
      <c r="G132"/>
    </row>
    <row r="133" spans="2:7" x14ac:dyDescent="0.25">
      <c r="B133"/>
      <c r="C133" s="4"/>
      <c r="D133" s="4"/>
      <c r="E133" s="4"/>
      <c r="F133" s="7"/>
      <c r="G133"/>
    </row>
    <row r="134" spans="2:7" x14ac:dyDescent="0.25">
      <c r="B134"/>
      <c r="C134" s="4"/>
      <c r="D134" s="4"/>
      <c r="E134" s="4"/>
      <c r="F134" s="7"/>
      <c r="G134"/>
    </row>
    <row r="135" spans="2:7" x14ac:dyDescent="0.25">
      <c r="B135"/>
      <c r="C135" s="4"/>
      <c r="D135" s="4"/>
      <c r="E135" s="4"/>
      <c r="F135" s="7"/>
      <c r="G135"/>
    </row>
    <row r="136" spans="2:7" x14ac:dyDescent="0.25">
      <c r="B136"/>
      <c r="C136" s="4"/>
      <c r="D136" s="4"/>
      <c r="E136" s="4"/>
      <c r="F136" s="7"/>
      <c r="G136"/>
    </row>
    <row r="137" spans="2:7" x14ac:dyDescent="0.25">
      <c r="B137"/>
      <c r="C137" s="4"/>
      <c r="D137" s="4"/>
      <c r="E137" s="4"/>
      <c r="F137" s="7"/>
      <c r="G137"/>
    </row>
    <row r="138" spans="2:7" x14ac:dyDescent="0.25">
      <c r="B138"/>
      <c r="C138" s="4"/>
      <c r="D138" s="4"/>
      <c r="E138" s="4"/>
      <c r="F138" s="7"/>
      <c r="G138"/>
    </row>
    <row r="139" spans="2:7" x14ac:dyDescent="0.25">
      <c r="B139"/>
      <c r="C139" s="4"/>
      <c r="D139" s="4"/>
      <c r="E139" s="4"/>
      <c r="F139" s="7"/>
      <c r="G139"/>
    </row>
    <row r="140" spans="2:7" x14ac:dyDescent="0.25">
      <c r="B140"/>
      <c r="C140" s="4"/>
      <c r="D140" s="4"/>
      <c r="E140" s="4"/>
      <c r="F140" s="7"/>
      <c r="G140"/>
    </row>
    <row r="141" spans="2:7" x14ac:dyDescent="0.25">
      <c r="B141"/>
      <c r="C141" s="4"/>
      <c r="D141" s="4"/>
      <c r="E141" s="4"/>
      <c r="F141" s="7"/>
      <c r="G141"/>
    </row>
    <row r="142" spans="2:7" x14ac:dyDescent="0.25">
      <c r="B142"/>
      <c r="C142" s="4"/>
      <c r="D142" s="4"/>
      <c r="E142" s="4"/>
      <c r="F142" s="7"/>
      <c r="G142"/>
    </row>
    <row r="143" spans="2:7" x14ac:dyDescent="0.25">
      <c r="B143"/>
      <c r="C143" s="4"/>
      <c r="D143" s="4"/>
      <c r="E143" s="4"/>
      <c r="F143" s="7"/>
      <c r="G143"/>
    </row>
    <row r="144" spans="2:7" x14ac:dyDescent="0.25">
      <c r="B144"/>
      <c r="C144" s="4"/>
      <c r="D144" s="4"/>
      <c r="E144" s="4"/>
      <c r="F144" s="7"/>
      <c r="G144"/>
    </row>
    <row r="145" spans="2:7" x14ac:dyDescent="0.25">
      <c r="B145"/>
      <c r="C145" s="4"/>
      <c r="D145" s="4"/>
      <c r="E145" s="4"/>
      <c r="F145" s="7"/>
      <c r="G145"/>
    </row>
    <row r="146" spans="2:7" x14ac:dyDescent="0.25">
      <c r="B146"/>
      <c r="C146" s="4"/>
      <c r="D146" s="4"/>
      <c r="E146" s="4"/>
      <c r="F146" s="7"/>
      <c r="G146"/>
    </row>
    <row r="147" spans="2:7" x14ac:dyDescent="0.25">
      <c r="B147"/>
      <c r="C147" s="4"/>
      <c r="D147" s="4"/>
      <c r="E147" s="4"/>
      <c r="F147" s="7"/>
      <c r="G147"/>
    </row>
    <row r="148" spans="2:7" x14ac:dyDescent="0.25">
      <c r="B148"/>
      <c r="C148" s="4"/>
      <c r="D148" s="4"/>
      <c r="E148" s="4"/>
      <c r="F148" s="7"/>
      <c r="G148"/>
    </row>
    <row r="149" spans="2:7" x14ac:dyDescent="0.25">
      <c r="B149"/>
      <c r="C149" s="4"/>
      <c r="D149" s="4"/>
      <c r="E149" s="4"/>
      <c r="F149" s="7"/>
      <c r="G149"/>
    </row>
    <row r="150" spans="2:7" x14ac:dyDescent="0.25">
      <c r="B150"/>
      <c r="C150" s="4"/>
      <c r="D150" s="4"/>
      <c r="E150" s="4"/>
      <c r="F150" s="7"/>
      <c r="G150"/>
    </row>
    <row r="151" spans="2:7" x14ac:dyDescent="0.25">
      <c r="B151"/>
      <c r="C151" s="4"/>
      <c r="D151" s="4"/>
      <c r="E151" s="4"/>
      <c r="F151" s="7"/>
      <c r="G151"/>
    </row>
    <row r="152" spans="2:7" x14ac:dyDescent="0.25">
      <c r="B152"/>
      <c r="C152" s="4"/>
      <c r="D152" s="4"/>
      <c r="E152" s="4"/>
      <c r="F152" s="7"/>
      <c r="G152"/>
    </row>
    <row r="153" spans="2:7" x14ac:dyDescent="0.25">
      <c r="B153"/>
      <c r="C153" s="4"/>
      <c r="D153" s="4"/>
      <c r="E153" s="4"/>
      <c r="F153" s="7"/>
      <c r="G153"/>
    </row>
    <row r="154" spans="2:7" x14ac:dyDescent="0.25">
      <c r="B154"/>
      <c r="C154" s="4"/>
      <c r="D154" s="4"/>
      <c r="E154" s="4"/>
      <c r="F154" s="7"/>
      <c r="G154"/>
    </row>
    <row r="155" spans="2:7" x14ac:dyDescent="0.25">
      <c r="B155"/>
      <c r="C155" s="4"/>
      <c r="D155" s="4"/>
      <c r="E155" s="4"/>
      <c r="F155" s="7"/>
      <c r="G155"/>
    </row>
    <row r="156" spans="2:7" x14ac:dyDescent="0.25">
      <c r="B156"/>
      <c r="C156" s="4"/>
      <c r="D156" s="4"/>
      <c r="E156" s="4"/>
      <c r="F156" s="7"/>
      <c r="G156"/>
    </row>
    <row r="157" spans="2:7" x14ac:dyDescent="0.25">
      <c r="B157"/>
      <c r="C157" s="4"/>
      <c r="D157" s="4"/>
      <c r="E157" s="4"/>
      <c r="F157" s="7"/>
      <c r="G157"/>
    </row>
    <row r="158" spans="2:7" x14ac:dyDescent="0.25">
      <c r="B158"/>
      <c r="C158" s="4"/>
      <c r="D158" s="4"/>
      <c r="E158" s="4"/>
      <c r="F158" s="7"/>
      <c r="G158"/>
    </row>
    <row r="159" spans="2:7" x14ac:dyDescent="0.25">
      <c r="B159"/>
      <c r="C159" s="4"/>
      <c r="D159" s="4"/>
      <c r="E159" s="4"/>
      <c r="F159" s="7"/>
      <c r="G159"/>
    </row>
    <row r="160" spans="2:7" x14ac:dyDescent="0.25">
      <c r="B160"/>
      <c r="C160" s="4"/>
      <c r="D160" s="4"/>
      <c r="E160" s="4"/>
      <c r="F160" s="7"/>
      <c r="G160"/>
    </row>
    <row r="161" spans="2:7" x14ac:dyDescent="0.25">
      <c r="B161"/>
      <c r="C161" s="4"/>
      <c r="D161" s="4"/>
      <c r="E161" s="4"/>
      <c r="F161" s="7"/>
      <c r="G161"/>
    </row>
    <row r="162" spans="2:7" x14ac:dyDescent="0.25">
      <c r="B162"/>
      <c r="C162" s="4"/>
      <c r="D162" s="4"/>
      <c r="E162" s="4"/>
      <c r="F162" s="7"/>
      <c r="G162"/>
    </row>
    <row r="163" spans="2:7" x14ac:dyDescent="0.25">
      <c r="B163"/>
      <c r="C163" s="4"/>
      <c r="D163" s="4"/>
      <c r="E163" s="4"/>
      <c r="F163" s="7"/>
      <c r="G163"/>
    </row>
    <row r="164" spans="2:7" x14ac:dyDescent="0.25">
      <c r="B164"/>
      <c r="C164" s="4"/>
      <c r="D164" s="4"/>
      <c r="E164" s="4"/>
      <c r="F164" s="7"/>
      <c r="G164"/>
    </row>
    <row r="165" spans="2:7" x14ac:dyDescent="0.25">
      <c r="B165"/>
      <c r="C165" s="4"/>
      <c r="D165" s="4"/>
      <c r="E165" s="4"/>
      <c r="F165" s="7"/>
      <c r="G165"/>
    </row>
    <row r="166" spans="2:7" x14ac:dyDescent="0.25">
      <c r="B166"/>
      <c r="C166" s="4"/>
      <c r="D166" s="4"/>
      <c r="E166" s="4"/>
      <c r="F166" s="7"/>
      <c r="G166"/>
    </row>
    <row r="167" spans="2:7" x14ac:dyDescent="0.25">
      <c r="B167"/>
      <c r="C167" s="4"/>
      <c r="D167" s="4"/>
      <c r="E167" s="4"/>
      <c r="F167" s="7"/>
      <c r="G167"/>
    </row>
    <row r="168" spans="2:7" x14ac:dyDescent="0.25">
      <c r="B168"/>
      <c r="C168" s="4"/>
      <c r="D168" s="4"/>
      <c r="E168" s="4"/>
      <c r="F168" s="7"/>
      <c r="G168"/>
    </row>
  </sheetData>
  <mergeCells count="2">
    <mergeCell ref="E1:F1"/>
    <mergeCell ref="C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18" zoomScale="88" zoomScaleNormal="88" workbookViewId="0">
      <selection activeCell="F39" sqref="F39"/>
    </sheetView>
  </sheetViews>
  <sheetFormatPr defaultRowHeight="15" x14ac:dyDescent="0.25"/>
  <cols>
    <col min="1" max="1" width="6.7109375" customWidth="1"/>
    <col min="2" max="2" width="80.85546875" style="2" customWidth="1"/>
    <col min="3" max="3" width="15.7109375" style="4" hidden="1" customWidth="1"/>
    <col min="4" max="4" width="17.140625" style="4" customWidth="1"/>
    <col min="5" max="5" width="16.7109375" style="4" hidden="1" customWidth="1"/>
    <col min="6" max="6" width="16.5703125" style="4" customWidth="1"/>
    <col min="7" max="7" width="14.28515625" customWidth="1"/>
  </cols>
  <sheetData>
    <row r="1" spans="1:7" s="6" customFormat="1" ht="36.75" customHeight="1" x14ac:dyDescent="0.25">
      <c r="A1" s="26" t="s">
        <v>106</v>
      </c>
      <c r="B1" s="27" t="s">
        <v>0</v>
      </c>
      <c r="C1" s="38" t="s">
        <v>109</v>
      </c>
      <c r="D1" s="39"/>
      <c r="E1" s="38" t="s">
        <v>110</v>
      </c>
      <c r="F1" s="39"/>
      <c r="G1" s="28" t="s">
        <v>107</v>
      </c>
    </row>
    <row r="2" spans="1:7" x14ac:dyDescent="0.25">
      <c r="A2" s="23"/>
      <c r="B2" s="11"/>
      <c r="C2" s="12">
        <v>2013</v>
      </c>
      <c r="D2" s="32">
        <v>2014</v>
      </c>
      <c r="E2" s="25">
        <v>2013</v>
      </c>
      <c r="F2" s="32">
        <v>2014</v>
      </c>
      <c r="G2" s="9" t="s">
        <v>108</v>
      </c>
    </row>
    <row r="3" spans="1:7" x14ac:dyDescent="0.25">
      <c r="A3" s="24">
        <v>1</v>
      </c>
      <c r="B3" s="13" t="s">
        <v>98</v>
      </c>
      <c r="C3" s="14">
        <v>-132563843</v>
      </c>
      <c r="D3" s="33">
        <v>-874742280</v>
      </c>
      <c r="E3" s="14">
        <f t="shared" ref="E3:E38" si="0">C3/61.5</f>
        <v>-2155509.6422764226</v>
      </c>
      <c r="F3" s="33">
        <f t="shared" ref="F3:F38" si="1">D3/61.5</f>
        <v>-14223451.707317073</v>
      </c>
      <c r="G3" s="16">
        <f t="shared" ref="G3:G16" si="2">((F3-E3)/E3)*100</f>
        <v>559.86490750724545</v>
      </c>
    </row>
    <row r="4" spans="1:7" x14ac:dyDescent="0.25">
      <c r="A4" s="24">
        <v>2</v>
      </c>
      <c r="B4" s="11" t="s">
        <v>75</v>
      </c>
      <c r="C4" s="14">
        <v>-401423452</v>
      </c>
      <c r="D4" s="33">
        <v>-480534087</v>
      </c>
      <c r="E4" s="14">
        <f t="shared" si="0"/>
        <v>-6527210.6016260162</v>
      </c>
      <c r="F4" s="33">
        <f t="shared" si="1"/>
        <v>-7813562.3902439028</v>
      </c>
      <c r="G4" s="16">
        <f t="shared" si="2"/>
        <v>19.707526953357977</v>
      </c>
    </row>
    <row r="5" spans="1:7" ht="30" x14ac:dyDescent="0.25">
      <c r="A5" s="24">
        <v>3</v>
      </c>
      <c r="B5" s="11" t="s">
        <v>62</v>
      </c>
      <c r="C5" s="14">
        <v>-198832768</v>
      </c>
      <c r="D5" s="33">
        <v>-479145487</v>
      </c>
      <c r="E5" s="14">
        <f t="shared" si="0"/>
        <v>-3233053.1382113821</v>
      </c>
      <c r="F5" s="33">
        <f t="shared" si="1"/>
        <v>-7790983.5284552844</v>
      </c>
      <c r="G5" s="16">
        <f t="shared" si="2"/>
        <v>140.97913629608578</v>
      </c>
    </row>
    <row r="6" spans="1:7" x14ac:dyDescent="0.25">
      <c r="A6" s="24">
        <v>4</v>
      </c>
      <c r="B6" s="11" t="s">
        <v>76</v>
      </c>
      <c r="C6" s="14">
        <v>-512188344</v>
      </c>
      <c r="D6" s="33">
        <v>-455481181</v>
      </c>
      <c r="E6" s="14">
        <f t="shared" si="0"/>
        <v>-8328265.7560975607</v>
      </c>
      <c r="F6" s="33">
        <f t="shared" si="1"/>
        <v>-7406198.0650406508</v>
      </c>
      <c r="G6" s="16">
        <f t="shared" si="2"/>
        <v>-11.071545001812842</v>
      </c>
    </row>
    <row r="7" spans="1:7" x14ac:dyDescent="0.25">
      <c r="A7" s="24">
        <v>5</v>
      </c>
      <c r="B7" s="11" t="s">
        <v>88</v>
      </c>
      <c r="C7" s="14">
        <v>-261514911</v>
      </c>
      <c r="D7" s="33">
        <v>-244793286</v>
      </c>
      <c r="E7" s="14">
        <f t="shared" si="0"/>
        <v>-4252274.9756097561</v>
      </c>
      <c r="F7" s="33">
        <f t="shared" si="1"/>
        <v>-3980378.6341463416</v>
      </c>
      <c r="G7" s="16">
        <f t="shared" si="2"/>
        <v>-6.3941382677028269</v>
      </c>
    </row>
    <row r="8" spans="1:7" ht="30" x14ac:dyDescent="0.25">
      <c r="A8" s="24">
        <v>6</v>
      </c>
      <c r="B8" s="11" t="s">
        <v>1</v>
      </c>
      <c r="C8" s="14">
        <v>-90190525</v>
      </c>
      <c r="D8" s="33">
        <v>-130724462</v>
      </c>
      <c r="E8" s="14">
        <f t="shared" si="0"/>
        <v>-1466512.6016260162</v>
      </c>
      <c r="F8" s="33">
        <f t="shared" si="1"/>
        <v>-2125601.0081300815</v>
      </c>
      <c r="G8" s="16">
        <f t="shared" si="2"/>
        <v>44.942566860543295</v>
      </c>
    </row>
    <row r="9" spans="1:7" x14ac:dyDescent="0.25">
      <c r="A9" s="24">
        <v>7</v>
      </c>
      <c r="B9" s="11" t="s">
        <v>45</v>
      </c>
      <c r="C9" s="14">
        <v>-100428392</v>
      </c>
      <c r="D9" s="33">
        <v>-60540932</v>
      </c>
      <c r="E9" s="14">
        <f t="shared" si="0"/>
        <v>-1632981.9837398373</v>
      </c>
      <c r="F9" s="33">
        <f t="shared" si="1"/>
        <v>-984405.39837398368</v>
      </c>
      <c r="G9" s="16">
        <f t="shared" si="2"/>
        <v>-39.717314203338042</v>
      </c>
    </row>
    <row r="10" spans="1:7" ht="45" x14ac:dyDescent="0.25">
      <c r="A10" s="24">
        <v>8</v>
      </c>
      <c r="B10" s="11" t="s">
        <v>91</v>
      </c>
      <c r="C10" s="14">
        <v>-60152073</v>
      </c>
      <c r="D10" s="33">
        <v>-56948598</v>
      </c>
      <c r="E10" s="14">
        <f t="shared" si="0"/>
        <v>-978082.48780487804</v>
      </c>
      <c r="F10" s="33">
        <f t="shared" si="1"/>
        <v>-925993.46341463411</v>
      </c>
      <c r="G10" s="16">
        <f t="shared" si="2"/>
        <v>-5.3256269322588459</v>
      </c>
    </row>
    <row r="11" spans="1:7" ht="30" x14ac:dyDescent="0.25">
      <c r="A11" s="24">
        <v>9</v>
      </c>
      <c r="B11" s="11" t="s">
        <v>77</v>
      </c>
      <c r="C11" s="14">
        <v>-22872356</v>
      </c>
      <c r="D11" s="33">
        <v>-49999315</v>
      </c>
      <c r="E11" s="14">
        <f t="shared" si="0"/>
        <v>-371908.22764227644</v>
      </c>
      <c r="F11" s="33">
        <f t="shared" si="1"/>
        <v>-812996.99186991865</v>
      </c>
      <c r="G11" s="16">
        <f t="shared" si="2"/>
        <v>118.60150742669447</v>
      </c>
    </row>
    <row r="12" spans="1:7" ht="30" x14ac:dyDescent="0.25">
      <c r="A12" s="24">
        <v>10</v>
      </c>
      <c r="B12" s="11" t="s">
        <v>61</v>
      </c>
      <c r="C12" s="14">
        <v>-46993365</v>
      </c>
      <c r="D12" s="33">
        <v>-41840531</v>
      </c>
      <c r="E12" s="14">
        <f t="shared" si="0"/>
        <v>-764119.75609756098</v>
      </c>
      <c r="F12" s="33">
        <f t="shared" si="1"/>
        <v>-680333.83739837399</v>
      </c>
      <c r="G12" s="16">
        <f t="shared" si="2"/>
        <v>-10.965024530590648</v>
      </c>
    </row>
    <row r="13" spans="1:7" x14ac:dyDescent="0.25">
      <c r="A13" s="24">
        <v>11</v>
      </c>
      <c r="B13" s="11" t="s">
        <v>47</v>
      </c>
      <c r="C13" s="14">
        <v>290084</v>
      </c>
      <c r="D13" s="33">
        <v>-23104379</v>
      </c>
      <c r="E13" s="14">
        <f t="shared" si="0"/>
        <v>4716.8130081300815</v>
      </c>
      <c r="F13" s="33">
        <f t="shared" si="1"/>
        <v>-375680.9593495935</v>
      </c>
      <c r="G13" s="16">
        <f t="shared" si="2"/>
        <v>-8064.7202189710551</v>
      </c>
    </row>
    <row r="14" spans="1:7" x14ac:dyDescent="0.25">
      <c r="A14" s="24">
        <v>12</v>
      </c>
      <c r="B14" s="11" t="s">
        <v>42</v>
      </c>
      <c r="C14" s="14">
        <v>-44940505</v>
      </c>
      <c r="D14" s="33">
        <v>-21141764</v>
      </c>
      <c r="E14" s="14">
        <f t="shared" si="0"/>
        <v>-730739.91869918699</v>
      </c>
      <c r="F14" s="33">
        <f t="shared" si="1"/>
        <v>-343768.52032520325</v>
      </c>
      <c r="G14" s="16">
        <f t="shared" si="2"/>
        <v>-52.956104965887675</v>
      </c>
    </row>
    <row r="15" spans="1:7" x14ac:dyDescent="0.25">
      <c r="A15" s="24">
        <v>13</v>
      </c>
      <c r="B15" s="13" t="s">
        <v>96</v>
      </c>
      <c r="C15" s="14">
        <v>-2775746</v>
      </c>
      <c r="D15" s="33">
        <v>-11248222</v>
      </c>
      <c r="E15" s="14">
        <f t="shared" si="0"/>
        <v>-45134.081300813006</v>
      </c>
      <c r="F15" s="33">
        <f t="shared" si="1"/>
        <v>-182897.91869918699</v>
      </c>
      <c r="G15" s="16">
        <f t="shared" si="2"/>
        <v>305.23239518313278</v>
      </c>
    </row>
    <row r="16" spans="1:7" x14ac:dyDescent="0.25">
      <c r="A16" s="24">
        <v>14</v>
      </c>
      <c r="B16" s="11" t="s">
        <v>67</v>
      </c>
      <c r="C16" s="14">
        <v>26124882</v>
      </c>
      <c r="D16" s="33">
        <v>-10704993</v>
      </c>
      <c r="E16" s="14">
        <f t="shared" si="0"/>
        <v>424794.8292682927</v>
      </c>
      <c r="F16" s="33">
        <f t="shared" si="1"/>
        <v>-174064.92682926828</v>
      </c>
      <c r="G16" s="16">
        <f t="shared" si="2"/>
        <v>-140.97623484002722</v>
      </c>
    </row>
    <row r="17" spans="1:7" x14ac:dyDescent="0.25">
      <c r="A17" s="24">
        <v>15</v>
      </c>
      <c r="B17" s="11" t="s">
        <v>89</v>
      </c>
      <c r="C17" s="14">
        <v>5858343</v>
      </c>
      <c r="D17" s="33">
        <v>-3981699</v>
      </c>
      <c r="E17" s="14">
        <f t="shared" si="0"/>
        <v>95257.609756097561</v>
      </c>
      <c r="F17" s="33">
        <f t="shared" si="1"/>
        <v>-64743.07317073171</v>
      </c>
      <c r="G17" s="34">
        <v>0</v>
      </c>
    </row>
    <row r="18" spans="1:7" x14ac:dyDescent="0.25">
      <c r="A18" s="24">
        <v>16</v>
      </c>
      <c r="B18" s="11" t="s">
        <v>84</v>
      </c>
      <c r="C18" s="14">
        <v>-2185698</v>
      </c>
      <c r="D18" s="33">
        <v>-3679324</v>
      </c>
      <c r="E18" s="14">
        <f t="shared" si="0"/>
        <v>-35539.804878048781</v>
      </c>
      <c r="F18" s="33">
        <f t="shared" si="1"/>
        <v>-59826.406504065038</v>
      </c>
      <c r="G18" s="16">
        <f t="shared" ref="G18:G38" si="3">((F18-E18)/E18)*100</f>
        <v>68.336339238083212</v>
      </c>
    </row>
    <row r="19" spans="1:7" x14ac:dyDescent="0.25">
      <c r="A19" s="24">
        <v>17</v>
      </c>
      <c r="B19" s="11" t="s">
        <v>46</v>
      </c>
      <c r="C19" s="14">
        <v>-3623287</v>
      </c>
      <c r="D19" s="33">
        <v>-3317006</v>
      </c>
      <c r="E19" s="14">
        <f t="shared" si="0"/>
        <v>-58915.235772357722</v>
      </c>
      <c r="F19" s="33">
        <f t="shared" si="1"/>
        <v>-53935.056910569103</v>
      </c>
      <c r="G19" s="16">
        <f t="shared" si="3"/>
        <v>-8.4531255735468953</v>
      </c>
    </row>
    <row r="20" spans="1:7" ht="30" x14ac:dyDescent="0.25">
      <c r="A20" s="24">
        <v>18</v>
      </c>
      <c r="B20" s="11" t="s">
        <v>57</v>
      </c>
      <c r="C20" s="14">
        <v>-2619179</v>
      </c>
      <c r="D20" s="33">
        <v>-2657056</v>
      </c>
      <c r="E20" s="14">
        <f t="shared" si="0"/>
        <v>-42588.276422764226</v>
      </c>
      <c r="F20" s="33">
        <f t="shared" si="1"/>
        <v>-43204.16260162602</v>
      </c>
      <c r="G20" s="16">
        <f t="shared" si="3"/>
        <v>1.4461401836224383</v>
      </c>
    </row>
    <row r="21" spans="1:7" x14ac:dyDescent="0.25">
      <c r="A21" s="24">
        <v>19</v>
      </c>
      <c r="B21" s="11" t="s">
        <v>8</v>
      </c>
      <c r="C21" s="14">
        <v>5847203</v>
      </c>
      <c r="D21" s="33">
        <v>-2238586</v>
      </c>
      <c r="E21" s="14">
        <f t="shared" si="0"/>
        <v>95076.471544715445</v>
      </c>
      <c r="F21" s="33">
        <f t="shared" si="1"/>
        <v>-36399.772357723574</v>
      </c>
      <c r="G21" s="16">
        <f t="shared" si="3"/>
        <v>-138.28473203341838</v>
      </c>
    </row>
    <row r="22" spans="1:7" x14ac:dyDescent="0.25">
      <c r="A22" s="24">
        <v>20</v>
      </c>
      <c r="B22" s="11" t="s">
        <v>17</v>
      </c>
      <c r="C22" s="14">
        <v>-14671970</v>
      </c>
      <c r="D22" s="33">
        <v>-1813468</v>
      </c>
      <c r="E22" s="14">
        <f t="shared" si="0"/>
        <v>-238568.61788617886</v>
      </c>
      <c r="F22" s="33">
        <f t="shared" si="1"/>
        <v>-29487.284552845529</v>
      </c>
      <c r="G22" s="16">
        <f t="shared" si="3"/>
        <v>-87.639914749007801</v>
      </c>
    </row>
    <row r="23" spans="1:7" x14ac:dyDescent="0.25">
      <c r="A23" s="24">
        <v>21</v>
      </c>
      <c r="B23" s="11" t="s">
        <v>69</v>
      </c>
      <c r="C23" s="14">
        <v>-720277</v>
      </c>
      <c r="D23" s="33">
        <v>-1627842</v>
      </c>
      <c r="E23" s="14">
        <f t="shared" si="0"/>
        <v>-11711.821138211382</v>
      </c>
      <c r="F23" s="33">
        <f t="shared" si="1"/>
        <v>-26468.975609756097</v>
      </c>
      <c r="G23" s="16">
        <f t="shared" si="3"/>
        <v>126.00221859090321</v>
      </c>
    </row>
    <row r="24" spans="1:7" x14ac:dyDescent="0.25">
      <c r="A24" s="24">
        <v>22</v>
      </c>
      <c r="B24" s="11" t="s">
        <v>36</v>
      </c>
      <c r="C24" s="14">
        <v>-3121267</v>
      </c>
      <c r="D24" s="33">
        <v>-1535796</v>
      </c>
      <c r="E24" s="14">
        <f t="shared" si="0"/>
        <v>-50752.308943089432</v>
      </c>
      <c r="F24" s="33">
        <f t="shared" si="1"/>
        <v>-24972.292682926829</v>
      </c>
      <c r="G24" s="16">
        <f t="shared" si="3"/>
        <v>-50.795750571803055</v>
      </c>
    </row>
    <row r="25" spans="1:7" ht="30" x14ac:dyDescent="0.25">
      <c r="A25" s="24">
        <v>23</v>
      </c>
      <c r="B25" s="11" t="s">
        <v>30</v>
      </c>
      <c r="C25" s="14">
        <v>-99016</v>
      </c>
      <c r="D25" s="33">
        <v>-1332996</v>
      </c>
      <c r="E25" s="14">
        <f t="shared" si="0"/>
        <v>-1610.0162601626016</v>
      </c>
      <c r="F25" s="33">
        <f t="shared" si="1"/>
        <v>-21674.731707317074</v>
      </c>
      <c r="G25" s="16">
        <f t="shared" si="3"/>
        <v>1246.243031429264</v>
      </c>
    </row>
    <row r="26" spans="1:7" x14ac:dyDescent="0.25">
      <c r="A26" s="24">
        <v>24</v>
      </c>
      <c r="B26" s="11" t="s">
        <v>35</v>
      </c>
      <c r="C26" s="14">
        <v>-2243614</v>
      </c>
      <c r="D26" s="33">
        <v>-1308974</v>
      </c>
      <c r="E26" s="14">
        <f t="shared" si="0"/>
        <v>-36481.528455284555</v>
      </c>
      <c r="F26" s="33">
        <f t="shared" si="1"/>
        <v>-21284.130081300813</v>
      </c>
      <c r="G26" s="16">
        <f t="shared" si="3"/>
        <v>-41.657789619783088</v>
      </c>
    </row>
    <row r="27" spans="1:7" x14ac:dyDescent="0.25">
      <c r="A27" s="24">
        <v>25</v>
      </c>
      <c r="B27" s="11" t="s">
        <v>5</v>
      </c>
      <c r="C27" s="14">
        <v>-219223</v>
      </c>
      <c r="D27" s="33">
        <v>-1195781</v>
      </c>
      <c r="E27" s="14">
        <f t="shared" si="0"/>
        <v>-3564.6016260162601</v>
      </c>
      <c r="F27" s="33">
        <f t="shared" si="1"/>
        <v>-19443.593495934958</v>
      </c>
      <c r="G27" s="16">
        <f t="shared" si="3"/>
        <v>445.46329536590594</v>
      </c>
    </row>
    <row r="28" spans="1:7" ht="30" x14ac:dyDescent="0.25">
      <c r="A28" s="24">
        <v>26</v>
      </c>
      <c r="B28" s="11" t="s">
        <v>66</v>
      </c>
      <c r="C28" s="14">
        <v>-1755691</v>
      </c>
      <c r="D28" s="33">
        <v>-1001279</v>
      </c>
      <c r="E28" s="14">
        <f t="shared" si="0"/>
        <v>-28547.82113821138</v>
      </c>
      <c r="F28" s="33">
        <f t="shared" si="1"/>
        <v>-16280.959349593495</v>
      </c>
      <c r="G28" s="16">
        <f t="shared" si="3"/>
        <v>-42.969520262961993</v>
      </c>
    </row>
    <row r="29" spans="1:7" x14ac:dyDescent="0.25">
      <c r="A29" s="24">
        <v>27</v>
      </c>
      <c r="B29" s="11" t="s">
        <v>44</v>
      </c>
      <c r="C29" s="14">
        <v>1891185</v>
      </c>
      <c r="D29" s="33">
        <v>-705568</v>
      </c>
      <c r="E29" s="14">
        <f t="shared" si="0"/>
        <v>30750.975609756097</v>
      </c>
      <c r="F29" s="33">
        <f t="shared" si="1"/>
        <v>-11472.650406504064</v>
      </c>
      <c r="G29" s="16">
        <f t="shared" si="3"/>
        <v>-137.30824853200508</v>
      </c>
    </row>
    <row r="30" spans="1:7" x14ac:dyDescent="0.25">
      <c r="A30" s="24">
        <v>28</v>
      </c>
      <c r="B30" s="11" t="s">
        <v>31</v>
      </c>
      <c r="C30" s="14">
        <v>4735454</v>
      </c>
      <c r="D30" s="33">
        <v>-671205</v>
      </c>
      <c r="E30" s="14">
        <f t="shared" si="0"/>
        <v>76999.252032520322</v>
      </c>
      <c r="F30" s="33">
        <f t="shared" si="1"/>
        <v>-10913.90243902439</v>
      </c>
      <c r="G30" s="16">
        <f t="shared" si="3"/>
        <v>-114.17403695611867</v>
      </c>
    </row>
    <row r="31" spans="1:7" x14ac:dyDescent="0.25">
      <c r="A31" s="24">
        <v>29</v>
      </c>
      <c r="B31" s="11" t="s">
        <v>4</v>
      </c>
      <c r="C31" s="14">
        <v>2707887</v>
      </c>
      <c r="D31" s="33">
        <v>-564732</v>
      </c>
      <c r="E31" s="14">
        <f t="shared" si="0"/>
        <v>44030.682926829271</v>
      </c>
      <c r="F31" s="33">
        <f t="shared" si="1"/>
        <v>-9182.6341463414628</v>
      </c>
      <c r="G31" s="16">
        <f t="shared" si="3"/>
        <v>-120.85507999410609</v>
      </c>
    </row>
    <row r="32" spans="1:7" x14ac:dyDescent="0.25">
      <c r="A32" s="24">
        <v>30</v>
      </c>
      <c r="B32" s="11" t="s">
        <v>82</v>
      </c>
      <c r="C32" s="14">
        <v>-645232</v>
      </c>
      <c r="D32" s="33">
        <v>-530961</v>
      </c>
      <c r="E32" s="14">
        <f t="shared" si="0"/>
        <v>-10491.577235772358</v>
      </c>
      <c r="F32" s="33">
        <f t="shared" si="1"/>
        <v>-8633.5121951219517</v>
      </c>
      <c r="G32" s="16">
        <f t="shared" si="3"/>
        <v>-17.710063976988121</v>
      </c>
    </row>
    <row r="33" spans="1:9" x14ac:dyDescent="0.25">
      <c r="A33" s="24">
        <v>31</v>
      </c>
      <c r="B33" s="11" t="s">
        <v>54</v>
      </c>
      <c r="C33" s="14">
        <v>3543282</v>
      </c>
      <c r="D33" s="33">
        <v>-473038</v>
      </c>
      <c r="E33" s="14">
        <f t="shared" si="0"/>
        <v>57614.341463414632</v>
      </c>
      <c r="F33" s="33">
        <f t="shared" si="1"/>
        <v>-7691.6747967479678</v>
      </c>
      <c r="G33" s="16">
        <f t="shared" si="3"/>
        <v>-113.35027807552433</v>
      </c>
    </row>
    <row r="34" spans="1:9" ht="30" x14ac:dyDescent="0.25">
      <c r="A34" s="24">
        <v>32</v>
      </c>
      <c r="B34" s="11" t="s">
        <v>56</v>
      </c>
      <c r="C34" s="14">
        <v>-263582</v>
      </c>
      <c r="D34" s="33">
        <v>-380446</v>
      </c>
      <c r="E34" s="14">
        <f t="shared" si="0"/>
        <v>-4285.8861788617887</v>
      </c>
      <c r="F34" s="33">
        <f t="shared" si="1"/>
        <v>-6186.1138211382113</v>
      </c>
      <c r="G34" s="16">
        <f t="shared" si="3"/>
        <v>44.336866705617226</v>
      </c>
    </row>
    <row r="35" spans="1:9" x14ac:dyDescent="0.25">
      <c r="A35" s="24">
        <v>33</v>
      </c>
      <c r="B35" s="11" t="s">
        <v>34</v>
      </c>
      <c r="C35" s="14">
        <v>-355111</v>
      </c>
      <c r="D35" s="33">
        <v>-281188</v>
      </c>
      <c r="E35" s="14">
        <f t="shared" si="0"/>
        <v>-5774.1626016260161</v>
      </c>
      <c r="F35" s="33">
        <f t="shared" si="1"/>
        <v>-4572.1626016260161</v>
      </c>
      <c r="G35" s="16">
        <f t="shared" si="3"/>
        <v>-20.81687134445286</v>
      </c>
      <c r="I35" s="3"/>
    </row>
    <row r="36" spans="1:9" x14ac:dyDescent="0.25">
      <c r="A36" s="24">
        <v>34</v>
      </c>
      <c r="B36" s="11" t="s">
        <v>21</v>
      </c>
      <c r="C36" s="14">
        <v>-247225</v>
      </c>
      <c r="D36" s="33">
        <v>-247926</v>
      </c>
      <c r="E36" s="14">
        <f t="shared" si="0"/>
        <v>-4019.9186991869919</v>
      </c>
      <c r="F36" s="33">
        <f t="shared" si="1"/>
        <v>-4031.3170731707319</v>
      </c>
      <c r="G36" s="16">
        <f t="shared" si="3"/>
        <v>0.28354737587218354</v>
      </c>
    </row>
    <row r="37" spans="1:9" x14ac:dyDescent="0.25">
      <c r="A37" s="24">
        <v>35</v>
      </c>
      <c r="B37" s="11" t="s">
        <v>59</v>
      </c>
      <c r="C37" s="14">
        <v>0</v>
      </c>
      <c r="D37" s="33">
        <v>-245743</v>
      </c>
      <c r="E37" s="14">
        <f t="shared" si="0"/>
        <v>0</v>
      </c>
      <c r="F37" s="33">
        <f t="shared" si="1"/>
        <v>-3995.8211382113823</v>
      </c>
      <c r="G37" s="34" t="s">
        <v>105</v>
      </c>
    </row>
    <row r="38" spans="1:9" x14ac:dyDescent="0.25">
      <c r="A38" s="24">
        <v>36</v>
      </c>
      <c r="B38" s="13" t="s">
        <v>101</v>
      </c>
      <c r="C38" s="14">
        <v>3405958</v>
      </c>
      <c r="D38" s="33">
        <v>-140203</v>
      </c>
      <c r="E38" s="14">
        <f t="shared" si="0"/>
        <v>55381.430894308942</v>
      </c>
      <c r="F38" s="33">
        <f t="shared" si="1"/>
        <v>-2279.7235772357722</v>
      </c>
      <c r="G38" s="16">
        <f t="shared" si="3"/>
        <v>-104.11640425395734</v>
      </c>
    </row>
    <row r="39" spans="1:9" x14ac:dyDescent="0.25">
      <c r="B39"/>
      <c r="C39"/>
      <c r="D39"/>
      <c r="E39"/>
      <c r="F39" s="4">
        <f>SUM(F3:F38)</f>
        <v>-48306997.300813019</v>
      </c>
    </row>
    <row r="40" spans="1:9" x14ac:dyDescent="0.25">
      <c r="B40"/>
    </row>
    <row r="41" spans="1:9" x14ac:dyDescent="0.25">
      <c r="B41"/>
    </row>
    <row r="42" spans="1:9" x14ac:dyDescent="0.25">
      <c r="B42"/>
    </row>
    <row r="43" spans="1:9" x14ac:dyDescent="0.25">
      <c r="B43"/>
    </row>
    <row r="44" spans="1:9" x14ac:dyDescent="0.25">
      <c r="B44"/>
    </row>
    <row r="45" spans="1:9" x14ac:dyDescent="0.25">
      <c r="B45"/>
    </row>
    <row r="46" spans="1:9" x14ac:dyDescent="0.25">
      <c r="B46"/>
    </row>
    <row r="47" spans="1:9" x14ac:dyDescent="0.25">
      <c r="B47"/>
    </row>
    <row r="48" spans="1:9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</sheetData>
  <mergeCells count="2">
    <mergeCell ref="E1:F1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topLeftCell="A56" zoomScale="86" zoomScaleNormal="86" workbookViewId="0">
      <selection activeCell="G69" sqref="G69"/>
    </sheetView>
  </sheetViews>
  <sheetFormatPr defaultRowHeight="15" x14ac:dyDescent="0.25"/>
  <cols>
    <col min="1" max="1" width="5.28515625" customWidth="1"/>
    <col min="2" max="2" width="49.5703125" style="2" customWidth="1"/>
    <col min="3" max="3" width="15.7109375" style="4" hidden="1" customWidth="1"/>
    <col min="4" max="4" width="17.140625" style="4" customWidth="1"/>
    <col min="5" max="5" width="16.7109375" style="4" hidden="1" customWidth="1"/>
    <col min="6" max="6" width="15.85546875" style="4" customWidth="1"/>
    <col min="7" max="7" width="14.28515625" customWidth="1"/>
  </cols>
  <sheetData>
    <row r="1" spans="1:7" s="6" customFormat="1" ht="40.5" customHeight="1" x14ac:dyDescent="0.25">
      <c r="A1" s="26" t="s">
        <v>106</v>
      </c>
      <c r="B1" s="27" t="s">
        <v>0</v>
      </c>
      <c r="C1" s="38" t="s">
        <v>111</v>
      </c>
      <c r="D1" s="39"/>
      <c r="E1" s="38" t="s">
        <v>112</v>
      </c>
      <c r="F1" s="39"/>
      <c r="G1" s="28" t="s">
        <v>107</v>
      </c>
    </row>
    <row r="2" spans="1:7" x14ac:dyDescent="0.25">
      <c r="A2" s="23"/>
      <c r="B2" s="11"/>
      <c r="C2" s="12">
        <v>2013</v>
      </c>
      <c r="D2" s="32">
        <v>2014</v>
      </c>
      <c r="E2" s="25">
        <v>2013</v>
      </c>
      <c r="F2" s="32">
        <v>2014</v>
      </c>
      <c r="G2" s="9" t="s">
        <v>108</v>
      </c>
    </row>
    <row r="3" spans="1:7" x14ac:dyDescent="0.25">
      <c r="A3" s="23">
        <v>1</v>
      </c>
      <c r="B3" s="11" t="s">
        <v>65</v>
      </c>
      <c r="C3" s="14">
        <v>1233519353</v>
      </c>
      <c r="D3" s="33">
        <v>838215764</v>
      </c>
      <c r="E3" s="14">
        <f t="shared" ref="E3:E34" si="0">C3/61.5</f>
        <v>20057225.252032522</v>
      </c>
      <c r="F3" s="33">
        <f t="shared" ref="F3:F34" si="1">D3/61.5</f>
        <v>13629524.617886178</v>
      </c>
      <c r="G3" s="16">
        <f t="shared" ref="G3:G19" si="2">((F3-E3)/E3)*100</f>
        <v>-32.046808835110355</v>
      </c>
    </row>
    <row r="4" spans="1:7" x14ac:dyDescent="0.25">
      <c r="A4" s="23">
        <v>2</v>
      </c>
      <c r="B4" s="13" t="s">
        <v>100</v>
      </c>
      <c r="C4" s="14">
        <v>15484017</v>
      </c>
      <c r="D4" s="33">
        <v>501452044</v>
      </c>
      <c r="E4" s="14">
        <f t="shared" si="0"/>
        <v>251772.63414634147</v>
      </c>
      <c r="F4" s="33">
        <f t="shared" si="1"/>
        <v>8153691.7723577237</v>
      </c>
      <c r="G4" s="16">
        <f t="shared" si="2"/>
        <v>3138.5139075990423</v>
      </c>
    </row>
    <row r="5" spans="1:7" ht="45" x14ac:dyDescent="0.25">
      <c r="A5" s="23">
        <v>3</v>
      </c>
      <c r="B5" s="13" t="s">
        <v>97</v>
      </c>
      <c r="C5" s="14">
        <v>70522659</v>
      </c>
      <c r="D5" s="33">
        <v>101455091</v>
      </c>
      <c r="E5" s="14">
        <f t="shared" si="0"/>
        <v>1146709.9024390243</v>
      </c>
      <c r="F5" s="33">
        <f t="shared" si="1"/>
        <v>1649676.2764227642</v>
      </c>
      <c r="G5" s="16">
        <f t="shared" si="2"/>
        <v>43.86169273623107</v>
      </c>
    </row>
    <row r="6" spans="1:7" x14ac:dyDescent="0.25">
      <c r="A6" s="23">
        <v>4</v>
      </c>
      <c r="B6" s="11" t="s">
        <v>48</v>
      </c>
      <c r="C6" s="14">
        <v>2683983</v>
      </c>
      <c r="D6" s="33">
        <v>83854835</v>
      </c>
      <c r="E6" s="14">
        <f t="shared" si="0"/>
        <v>43642</v>
      </c>
      <c r="F6" s="33">
        <f t="shared" si="1"/>
        <v>1363493.2520325202</v>
      </c>
      <c r="G6" s="16">
        <f t="shared" si="2"/>
        <v>3024.268484561936</v>
      </c>
    </row>
    <row r="7" spans="1:7" ht="30" x14ac:dyDescent="0.25">
      <c r="A7" s="23">
        <v>5</v>
      </c>
      <c r="B7" s="17" t="s">
        <v>94</v>
      </c>
      <c r="C7" s="14">
        <v>30990702</v>
      </c>
      <c r="D7" s="33">
        <v>43012452</v>
      </c>
      <c r="E7" s="14">
        <f t="shared" si="0"/>
        <v>503913.85365853657</v>
      </c>
      <c r="F7" s="33">
        <f t="shared" si="1"/>
        <v>699389.46341463411</v>
      </c>
      <c r="G7" s="16">
        <f t="shared" si="2"/>
        <v>38.791473649096424</v>
      </c>
    </row>
    <row r="8" spans="1:7" ht="30" x14ac:dyDescent="0.25">
      <c r="A8" s="23">
        <v>6</v>
      </c>
      <c r="B8" s="17" t="s">
        <v>95</v>
      </c>
      <c r="C8" s="14">
        <v>-50679162</v>
      </c>
      <c r="D8" s="33">
        <v>27498436</v>
      </c>
      <c r="E8" s="14">
        <f t="shared" si="0"/>
        <v>-824051.41463414638</v>
      </c>
      <c r="F8" s="33">
        <f t="shared" si="1"/>
        <v>447129.0406504065</v>
      </c>
      <c r="G8" s="16">
        <f t="shared" si="2"/>
        <v>-154.25984746945895</v>
      </c>
    </row>
    <row r="9" spans="1:7" ht="30" x14ac:dyDescent="0.25">
      <c r="A9" s="23">
        <v>7</v>
      </c>
      <c r="B9" s="11" t="s">
        <v>20</v>
      </c>
      <c r="C9" s="14">
        <v>49309242</v>
      </c>
      <c r="D9" s="33">
        <v>23770143</v>
      </c>
      <c r="E9" s="14">
        <f t="shared" si="0"/>
        <v>801776.29268292687</v>
      </c>
      <c r="F9" s="33">
        <f t="shared" si="1"/>
        <v>386506.39024390245</v>
      </c>
      <c r="G9" s="16">
        <f t="shared" si="2"/>
        <v>-51.793736760342</v>
      </c>
    </row>
    <row r="10" spans="1:7" ht="30" x14ac:dyDescent="0.25">
      <c r="A10" s="23">
        <v>8</v>
      </c>
      <c r="B10" s="11" t="s">
        <v>15</v>
      </c>
      <c r="C10" s="14">
        <v>23861214</v>
      </c>
      <c r="D10" s="33">
        <v>19800374</v>
      </c>
      <c r="E10" s="14">
        <f t="shared" si="0"/>
        <v>387987.21951219509</v>
      </c>
      <c r="F10" s="33">
        <f t="shared" si="1"/>
        <v>321957.30081300816</v>
      </c>
      <c r="G10" s="16">
        <f t="shared" si="2"/>
        <v>-17.018580865164683</v>
      </c>
    </row>
    <row r="11" spans="1:7" x14ac:dyDescent="0.25">
      <c r="A11" s="23">
        <v>9</v>
      </c>
      <c r="B11" s="11" t="s">
        <v>90</v>
      </c>
      <c r="C11" s="14">
        <v>2240830</v>
      </c>
      <c r="D11" s="33">
        <v>17142677</v>
      </c>
      <c r="E11" s="14">
        <f t="shared" si="0"/>
        <v>36436.260162601626</v>
      </c>
      <c r="F11" s="33">
        <f t="shared" si="1"/>
        <v>278742.71544715448</v>
      </c>
      <c r="G11" s="16">
        <f t="shared" si="2"/>
        <v>665.01461512029027</v>
      </c>
    </row>
    <row r="12" spans="1:7" x14ac:dyDescent="0.25">
      <c r="A12" s="23">
        <v>10</v>
      </c>
      <c r="B12" s="11" t="s">
        <v>93</v>
      </c>
      <c r="C12" s="14">
        <v>-26698855</v>
      </c>
      <c r="D12" s="33">
        <v>16923099</v>
      </c>
      <c r="E12" s="14">
        <f t="shared" si="0"/>
        <v>-434127.72357723577</v>
      </c>
      <c r="F12" s="33">
        <f t="shared" si="1"/>
        <v>275172.34146341466</v>
      </c>
      <c r="G12" s="16">
        <f t="shared" si="2"/>
        <v>-163.38511145889964</v>
      </c>
    </row>
    <row r="13" spans="1:7" ht="30" x14ac:dyDescent="0.25">
      <c r="A13" s="23">
        <v>11</v>
      </c>
      <c r="B13" s="11" t="s">
        <v>64</v>
      </c>
      <c r="C13" s="14">
        <v>5860878</v>
      </c>
      <c r="D13" s="33">
        <v>13901292</v>
      </c>
      <c r="E13" s="14">
        <f t="shared" si="0"/>
        <v>95298.829268292684</v>
      </c>
      <c r="F13" s="33">
        <f t="shared" si="1"/>
        <v>226037.26829268291</v>
      </c>
      <c r="G13" s="16">
        <f t="shared" si="2"/>
        <v>137.18787526374032</v>
      </c>
    </row>
    <row r="14" spans="1:7" ht="30" x14ac:dyDescent="0.25">
      <c r="A14" s="23">
        <v>12</v>
      </c>
      <c r="B14" s="11" t="s">
        <v>87</v>
      </c>
      <c r="C14" s="14">
        <v>16276231</v>
      </c>
      <c r="D14" s="33">
        <v>13192608</v>
      </c>
      <c r="E14" s="14">
        <f t="shared" si="0"/>
        <v>264654.16260162601</v>
      </c>
      <c r="F14" s="33">
        <f t="shared" si="1"/>
        <v>214513.95121951221</v>
      </c>
      <c r="G14" s="16">
        <f t="shared" si="2"/>
        <v>-18.945559325128766</v>
      </c>
    </row>
    <row r="15" spans="1:7" ht="30" x14ac:dyDescent="0.25">
      <c r="A15" s="23">
        <v>13</v>
      </c>
      <c r="B15" s="11" t="s">
        <v>12</v>
      </c>
      <c r="C15" s="14">
        <v>1571658</v>
      </c>
      <c r="D15" s="33">
        <v>9616309</v>
      </c>
      <c r="E15" s="14">
        <f t="shared" si="0"/>
        <v>25555.414634146342</v>
      </c>
      <c r="F15" s="33">
        <f t="shared" si="1"/>
        <v>156362.74796747966</v>
      </c>
      <c r="G15" s="16">
        <f t="shared" si="2"/>
        <v>511.85760515328394</v>
      </c>
    </row>
    <row r="16" spans="1:7" ht="60" x14ac:dyDescent="0.25">
      <c r="A16" s="23">
        <v>14</v>
      </c>
      <c r="B16" s="11" t="s">
        <v>79</v>
      </c>
      <c r="C16" s="14">
        <v>2334700</v>
      </c>
      <c r="D16" s="33">
        <v>9441168</v>
      </c>
      <c r="E16" s="14">
        <f t="shared" si="0"/>
        <v>37962.601626016258</v>
      </c>
      <c r="F16" s="33">
        <f t="shared" si="1"/>
        <v>153514.92682926828</v>
      </c>
      <c r="G16" s="16">
        <f t="shared" si="2"/>
        <v>304.38463185848292</v>
      </c>
    </row>
    <row r="17" spans="1:7" ht="30" x14ac:dyDescent="0.25">
      <c r="A17" s="23">
        <v>15</v>
      </c>
      <c r="B17" s="11" t="s">
        <v>28</v>
      </c>
      <c r="C17" s="14">
        <v>19770100</v>
      </c>
      <c r="D17" s="33">
        <v>8701080</v>
      </c>
      <c r="E17" s="14">
        <f t="shared" si="0"/>
        <v>321465.0406504065</v>
      </c>
      <c r="F17" s="33">
        <f t="shared" si="1"/>
        <v>141480.9756097561</v>
      </c>
      <c r="G17" s="16">
        <f t="shared" si="2"/>
        <v>-55.988689991451736</v>
      </c>
    </row>
    <row r="18" spans="1:7" ht="30" x14ac:dyDescent="0.25">
      <c r="A18" s="23">
        <v>16</v>
      </c>
      <c r="B18" s="11" t="s">
        <v>19</v>
      </c>
      <c r="C18" s="14">
        <v>13845391</v>
      </c>
      <c r="D18" s="33">
        <v>7374501</v>
      </c>
      <c r="E18" s="14">
        <f t="shared" si="0"/>
        <v>225128.30894308942</v>
      </c>
      <c r="F18" s="33">
        <f t="shared" si="1"/>
        <v>119910.58536585367</v>
      </c>
      <c r="G18" s="16">
        <f t="shared" si="2"/>
        <v>-46.736780492511912</v>
      </c>
    </row>
    <row r="19" spans="1:7" x14ac:dyDescent="0.25">
      <c r="A19" s="23">
        <v>17</v>
      </c>
      <c r="B19" s="11" t="s">
        <v>72</v>
      </c>
      <c r="C19" s="14">
        <v>14035811</v>
      </c>
      <c r="D19" s="33">
        <v>7136194</v>
      </c>
      <c r="E19" s="14">
        <f t="shared" si="0"/>
        <v>228224.56910569104</v>
      </c>
      <c r="F19" s="33">
        <f t="shared" si="1"/>
        <v>116035.67479674796</v>
      </c>
      <c r="G19" s="16">
        <f t="shared" si="2"/>
        <v>-49.157237868193008</v>
      </c>
    </row>
    <row r="20" spans="1:7" x14ac:dyDescent="0.25">
      <c r="A20" s="23">
        <v>18</v>
      </c>
      <c r="B20" s="11" t="s">
        <v>10</v>
      </c>
      <c r="C20" s="14">
        <v>-3745125</v>
      </c>
      <c r="D20" s="33">
        <v>5712671</v>
      </c>
      <c r="E20" s="14">
        <f t="shared" si="0"/>
        <v>-60896.341463414632</v>
      </c>
      <c r="F20" s="33">
        <f t="shared" si="1"/>
        <v>92888.959349593497</v>
      </c>
      <c r="G20" s="34">
        <v>0</v>
      </c>
    </row>
    <row r="21" spans="1:7" ht="30" x14ac:dyDescent="0.25">
      <c r="A21" s="23">
        <v>19</v>
      </c>
      <c r="B21" s="11" t="s">
        <v>63</v>
      </c>
      <c r="C21" s="14">
        <v>-2350462</v>
      </c>
      <c r="D21" s="33">
        <v>5482125</v>
      </c>
      <c r="E21" s="14">
        <f t="shared" si="0"/>
        <v>-38218.89430894309</v>
      </c>
      <c r="F21" s="33">
        <f t="shared" si="1"/>
        <v>89140.243902439019</v>
      </c>
      <c r="G21" s="16">
        <f t="shared" ref="G21:G67" si="3">((F21-E21)/E21)*100</f>
        <v>-333.2360616763853</v>
      </c>
    </row>
    <row r="22" spans="1:7" x14ac:dyDescent="0.25">
      <c r="A22" s="23">
        <v>20</v>
      </c>
      <c r="B22" s="11" t="s">
        <v>2</v>
      </c>
      <c r="C22" s="14">
        <v>1666910</v>
      </c>
      <c r="D22" s="33">
        <v>5442688</v>
      </c>
      <c r="E22" s="14">
        <f t="shared" si="0"/>
        <v>27104.227642276423</v>
      </c>
      <c r="F22" s="33">
        <f t="shared" si="1"/>
        <v>88498.991869918696</v>
      </c>
      <c r="G22" s="16">
        <f t="shared" si="3"/>
        <v>226.51360901308405</v>
      </c>
    </row>
    <row r="23" spans="1:7" x14ac:dyDescent="0.25">
      <c r="A23" s="23">
        <v>21</v>
      </c>
      <c r="B23" s="11" t="s">
        <v>3</v>
      </c>
      <c r="C23" s="14">
        <v>4850302</v>
      </c>
      <c r="D23" s="33">
        <v>4802735</v>
      </c>
      <c r="E23" s="14">
        <f t="shared" si="0"/>
        <v>78866.699186991871</v>
      </c>
      <c r="F23" s="33">
        <f t="shared" si="1"/>
        <v>78093.252032520322</v>
      </c>
      <c r="G23" s="16">
        <f t="shared" si="3"/>
        <v>-0.98070182021656083</v>
      </c>
    </row>
    <row r="24" spans="1:7" ht="30" x14ac:dyDescent="0.25">
      <c r="A24" s="23">
        <v>22</v>
      </c>
      <c r="B24" s="11" t="s">
        <v>24</v>
      </c>
      <c r="C24" s="14">
        <v>745364</v>
      </c>
      <c r="D24" s="33">
        <v>3913300</v>
      </c>
      <c r="E24" s="14">
        <f t="shared" si="0"/>
        <v>12119.739837398374</v>
      </c>
      <c r="F24" s="33">
        <f t="shared" si="1"/>
        <v>63630.89430894309</v>
      </c>
      <c r="G24" s="16">
        <f t="shared" si="3"/>
        <v>425.01864860658685</v>
      </c>
    </row>
    <row r="25" spans="1:7" x14ac:dyDescent="0.25">
      <c r="A25" s="23">
        <v>23</v>
      </c>
      <c r="B25" s="11" t="s">
        <v>52</v>
      </c>
      <c r="C25" s="14">
        <v>13858497</v>
      </c>
      <c r="D25" s="33">
        <v>3220744</v>
      </c>
      <c r="E25" s="14">
        <f t="shared" si="0"/>
        <v>225341.41463414635</v>
      </c>
      <c r="F25" s="33">
        <f t="shared" si="1"/>
        <v>52369.82113821138</v>
      </c>
      <c r="G25" s="16">
        <f t="shared" si="3"/>
        <v>-76.759788597565816</v>
      </c>
    </row>
    <row r="26" spans="1:7" ht="30" x14ac:dyDescent="0.25">
      <c r="A26" s="23">
        <v>24</v>
      </c>
      <c r="B26" s="11" t="s">
        <v>51</v>
      </c>
      <c r="C26" s="14">
        <v>5483573</v>
      </c>
      <c r="D26" s="33">
        <v>3098334</v>
      </c>
      <c r="E26" s="14">
        <f t="shared" si="0"/>
        <v>89163.788617886181</v>
      </c>
      <c r="F26" s="33">
        <f t="shared" si="1"/>
        <v>50379.414634146342</v>
      </c>
      <c r="G26" s="16">
        <f t="shared" si="3"/>
        <v>-43.497898176973301</v>
      </c>
    </row>
    <row r="27" spans="1:7" ht="30" x14ac:dyDescent="0.25">
      <c r="A27" s="23">
        <v>25</v>
      </c>
      <c r="B27" s="11" t="s">
        <v>85</v>
      </c>
      <c r="C27" s="14">
        <v>3278929</v>
      </c>
      <c r="D27" s="33">
        <v>2666827</v>
      </c>
      <c r="E27" s="14">
        <f t="shared" si="0"/>
        <v>53315.918699186994</v>
      </c>
      <c r="F27" s="33">
        <f t="shared" si="1"/>
        <v>43363.040650406503</v>
      </c>
      <c r="G27" s="16">
        <f t="shared" si="3"/>
        <v>-18.667741814476621</v>
      </c>
    </row>
    <row r="28" spans="1:7" ht="30" x14ac:dyDescent="0.25">
      <c r="A28" s="23">
        <v>26</v>
      </c>
      <c r="B28" s="11" t="s">
        <v>11</v>
      </c>
      <c r="C28" s="14">
        <v>6237598</v>
      </c>
      <c r="D28" s="33">
        <v>2609440</v>
      </c>
      <c r="E28" s="14">
        <f t="shared" si="0"/>
        <v>101424.35772357724</v>
      </c>
      <c r="F28" s="33">
        <f t="shared" si="1"/>
        <v>42429.918699186994</v>
      </c>
      <c r="G28" s="16">
        <f t="shared" si="3"/>
        <v>-58.165947853644937</v>
      </c>
    </row>
    <row r="29" spans="1:7" ht="30" x14ac:dyDescent="0.25">
      <c r="A29" s="23">
        <v>27</v>
      </c>
      <c r="B29" s="11" t="s">
        <v>41</v>
      </c>
      <c r="C29" s="14">
        <v>2775859</v>
      </c>
      <c r="D29" s="33">
        <v>2178898</v>
      </c>
      <c r="E29" s="14">
        <f t="shared" si="0"/>
        <v>45135.918699186994</v>
      </c>
      <c r="F29" s="33">
        <f t="shared" si="1"/>
        <v>35429.235772357722</v>
      </c>
      <c r="G29" s="16">
        <f t="shared" si="3"/>
        <v>-21.505451105405577</v>
      </c>
    </row>
    <row r="30" spans="1:7" ht="30" x14ac:dyDescent="0.25">
      <c r="A30" s="23">
        <v>28</v>
      </c>
      <c r="B30" s="11" t="s">
        <v>78</v>
      </c>
      <c r="C30" s="14">
        <v>493109</v>
      </c>
      <c r="D30" s="33">
        <v>2139345</v>
      </c>
      <c r="E30" s="14">
        <f t="shared" si="0"/>
        <v>8018.0325203252032</v>
      </c>
      <c r="F30" s="33">
        <f t="shared" si="1"/>
        <v>34786.097560975613</v>
      </c>
      <c r="G30" s="16">
        <f t="shared" si="3"/>
        <v>333.84829723245775</v>
      </c>
    </row>
    <row r="31" spans="1:7" ht="45" x14ac:dyDescent="0.25">
      <c r="A31" s="23">
        <v>29</v>
      </c>
      <c r="B31" s="11" t="s">
        <v>29</v>
      </c>
      <c r="C31" s="14">
        <v>682086</v>
      </c>
      <c r="D31" s="33">
        <v>1945638</v>
      </c>
      <c r="E31" s="14">
        <f t="shared" si="0"/>
        <v>11090.829268292682</v>
      </c>
      <c r="F31" s="33">
        <f t="shared" si="1"/>
        <v>31636.390243902439</v>
      </c>
      <c r="G31" s="16">
        <f t="shared" si="3"/>
        <v>185.24819450919679</v>
      </c>
    </row>
    <row r="32" spans="1:7" x14ac:dyDescent="0.25">
      <c r="A32" s="23">
        <v>30</v>
      </c>
      <c r="B32" s="11" t="s">
        <v>43</v>
      </c>
      <c r="C32" s="14">
        <v>-996120</v>
      </c>
      <c r="D32" s="33">
        <v>1449627</v>
      </c>
      <c r="E32" s="14">
        <f t="shared" si="0"/>
        <v>-16197.073170731708</v>
      </c>
      <c r="F32" s="33">
        <f t="shared" si="1"/>
        <v>23571.170731707316</v>
      </c>
      <c r="G32" s="16">
        <f t="shared" si="3"/>
        <v>-245.52734610287916</v>
      </c>
    </row>
    <row r="33" spans="1:9" ht="30" x14ac:dyDescent="0.25">
      <c r="A33" s="23">
        <v>31</v>
      </c>
      <c r="B33" s="11" t="s">
        <v>50</v>
      </c>
      <c r="C33" s="14">
        <v>-3226592</v>
      </c>
      <c r="D33" s="33">
        <v>1320308</v>
      </c>
      <c r="E33" s="14">
        <f t="shared" si="0"/>
        <v>-52464.91056910569</v>
      </c>
      <c r="F33" s="33">
        <f t="shared" si="1"/>
        <v>21468.422764227642</v>
      </c>
      <c r="G33" s="16">
        <f t="shared" si="3"/>
        <v>-140.91958326308375</v>
      </c>
    </row>
    <row r="34" spans="1:9" ht="30" x14ac:dyDescent="0.25">
      <c r="A34" s="23">
        <v>32</v>
      </c>
      <c r="B34" s="11" t="s">
        <v>39</v>
      </c>
      <c r="C34" s="14">
        <v>205842</v>
      </c>
      <c r="D34" s="33">
        <v>1182686</v>
      </c>
      <c r="E34" s="14">
        <f t="shared" si="0"/>
        <v>3347.0243902439024</v>
      </c>
      <c r="F34" s="33">
        <f t="shared" si="1"/>
        <v>19230.666666666668</v>
      </c>
      <c r="G34" s="16">
        <f t="shared" si="3"/>
        <v>474.56009949378648</v>
      </c>
    </row>
    <row r="35" spans="1:9" ht="30" x14ac:dyDescent="0.25">
      <c r="A35" s="23">
        <v>33</v>
      </c>
      <c r="B35" s="11" t="s">
        <v>53</v>
      </c>
      <c r="C35" s="14">
        <v>577564</v>
      </c>
      <c r="D35" s="33">
        <v>1132561</v>
      </c>
      <c r="E35" s="14">
        <f t="shared" ref="E35:E67" si="4">C35/61.5</f>
        <v>9391.2845528455291</v>
      </c>
      <c r="F35" s="33">
        <f t="shared" ref="F35:F67" si="5">D35/61.5</f>
        <v>18415.626016260161</v>
      </c>
      <c r="G35" s="16">
        <f t="shared" si="3"/>
        <v>96.092727386055884</v>
      </c>
      <c r="I35" s="3"/>
    </row>
    <row r="36" spans="1:9" ht="30" x14ac:dyDescent="0.25">
      <c r="A36" s="23">
        <v>34</v>
      </c>
      <c r="B36" s="11" t="s">
        <v>26</v>
      </c>
      <c r="C36" s="14">
        <v>2734677</v>
      </c>
      <c r="D36" s="33">
        <v>1045131</v>
      </c>
      <c r="E36" s="14">
        <f t="shared" si="4"/>
        <v>44466.292682926833</v>
      </c>
      <c r="F36" s="33">
        <f t="shared" si="5"/>
        <v>16994</v>
      </c>
      <c r="G36" s="16">
        <f t="shared" si="3"/>
        <v>-61.782287268295313</v>
      </c>
    </row>
    <row r="37" spans="1:9" ht="30" x14ac:dyDescent="0.25">
      <c r="A37" s="23">
        <v>35</v>
      </c>
      <c r="B37" s="11" t="s">
        <v>18</v>
      </c>
      <c r="C37" s="14">
        <v>2191797</v>
      </c>
      <c r="D37" s="33">
        <v>1041816</v>
      </c>
      <c r="E37" s="14">
        <f t="shared" si="4"/>
        <v>35638.975609756097</v>
      </c>
      <c r="F37" s="33">
        <f t="shared" si="5"/>
        <v>16940.09756097561</v>
      </c>
      <c r="G37" s="16">
        <f t="shared" si="3"/>
        <v>-52.467495849296263</v>
      </c>
    </row>
    <row r="38" spans="1:9" ht="30" x14ac:dyDescent="0.25">
      <c r="A38" s="23">
        <v>36</v>
      </c>
      <c r="B38" s="11" t="s">
        <v>86</v>
      </c>
      <c r="C38" s="14">
        <v>2449304</v>
      </c>
      <c r="D38" s="33">
        <v>1037120</v>
      </c>
      <c r="E38" s="14">
        <f t="shared" si="4"/>
        <v>39826.081300813006</v>
      </c>
      <c r="F38" s="33">
        <f t="shared" si="5"/>
        <v>16863.739837398374</v>
      </c>
      <c r="G38" s="16">
        <f t="shared" si="3"/>
        <v>-57.65654243001277</v>
      </c>
    </row>
    <row r="39" spans="1:9" ht="30" x14ac:dyDescent="0.25">
      <c r="A39" s="23">
        <v>37</v>
      </c>
      <c r="B39" s="11" t="s">
        <v>7</v>
      </c>
      <c r="C39" s="14">
        <v>978324</v>
      </c>
      <c r="D39" s="33">
        <v>1015112</v>
      </c>
      <c r="E39" s="14">
        <f t="shared" si="4"/>
        <v>15907.707317073171</v>
      </c>
      <c r="F39" s="33">
        <f t="shared" si="5"/>
        <v>16505.886178861787</v>
      </c>
      <c r="G39" s="16">
        <f t="shared" si="3"/>
        <v>3.7603084458727252</v>
      </c>
    </row>
    <row r="40" spans="1:9" x14ac:dyDescent="0.25">
      <c r="A40" s="23">
        <v>38</v>
      </c>
      <c r="B40" s="11" t="s">
        <v>16</v>
      </c>
      <c r="C40" s="14">
        <v>97775</v>
      </c>
      <c r="D40" s="33">
        <v>966341</v>
      </c>
      <c r="E40" s="14">
        <f t="shared" si="4"/>
        <v>1589.8373983739837</v>
      </c>
      <c r="F40" s="33">
        <f t="shared" si="5"/>
        <v>15712.861788617885</v>
      </c>
      <c r="G40" s="16">
        <f t="shared" si="3"/>
        <v>888.33137305037064</v>
      </c>
    </row>
    <row r="41" spans="1:9" x14ac:dyDescent="0.25">
      <c r="A41" s="23">
        <v>39</v>
      </c>
      <c r="B41" s="13" t="s">
        <v>99</v>
      </c>
      <c r="C41" s="14">
        <v>-120883993</v>
      </c>
      <c r="D41" s="33">
        <v>902395</v>
      </c>
      <c r="E41" s="14">
        <f t="shared" si="4"/>
        <v>-1965593.3821138211</v>
      </c>
      <c r="F41" s="33">
        <f t="shared" si="5"/>
        <v>14673.08943089431</v>
      </c>
      <c r="G41" s="35" t="s">
        <v>105</v>
      </c>
    </row>
    <row r="42" spans="1:9" ht="30" x14ac:dyDescent="0.25">
      <c r="A42" s="23">
        <v>40</v>
      </c>
      <c r="B42" s="11" t="s">
        <v>33</v>
      </c>
      <c r="C42" s="14">
        <v>441183</v>
      </c>
      <c r="D42" s="33">
        <v>823326</v>
      </c>
      <c r="E42" s="14">
        <f t="shared" si="4"/>
        <v>7173.707317073171</v>
      </c>
      <c r="F42" s="33">
        <f t="shared" si="5"/>
        <v>13387.414634146342</v>
      </c>
      <c r="G42" s="16">
        <f t="shared" si="3"/>
        <v>86.617798056588768</v>
      </c>
    </row>
    <row r="43" spans="1:9" ht="45" x14ac:dyDescent="0.25">
      <c r="A43" s="23">
        <v>41</v>
      </c>
      <c r="B43" s="11" t="s">
        <v>60</v>
      </c>
      <c r="C43" s="14">
        <v>6795099</v>
      </c>
      <c r="D43" s="33">
        <v>773869</v>
      </c>
      <c r="E43" s="14">
        <f t="shared" si="4"/>
        <v>110489.41463414633</v>
      </c>
      <c r="F43" s="33">
        <f t="shared" si="5"/>
        <v>12583.235772357724</v>
      </c>
      <c r="G43" s="16">
        <f t="shared" si="3"/>
        <v>-88.611365338459365</v>
      </c>
    </row>
    <row r="44" spans="1:9" ht="30" x14ac:dyDescent="0.25">
      <c r="A44" s="23">
        <v>42</v>
      </c>
      <c r="B44" s="11" t="s">
        <v>9</v>
      </c>
      <c r="C44" s="14">
        <v>704428</v>
      </c>
      <c r="D44" s="33">
        <v>716664</v>
      </c>
      <c r="E44" s="14">
        <f t="shared" si="4"/>
        <v>11454.113821138211</v>
      </c>
      <c r="F44" s="33">
        <f t="shared" si="5"/>
        <v>11653.073170731708</v>
      </c>
      <c r="G44" s="16">
        <f t="shared" si="3"/>
        <v>1.7370121573816</v>
      </c>
    </row>
    <row r="45" spans="1:9" x14ac:dyDescent="0.25">
      <c r="A45" s="23">
        <v>43</v>
      </c>
      <c r="B45" s="11" t="s">
        <v>83</v>
      </c>
      <c r="C45" s="14">
        <v>31339</v>
      </c>
      <c r="D45" s="33">
        <v>643680</v>
      </c>
      <c r="E45" s="14">
        <f t="shared" si="4"/>
        <v>509.57723577235771</v>
      </c>
      <c r="F45" s="33">
        <f t="shared" si="5"/>
        <v>10466.341463414634</v>
      </c>
      <c r="G45" s="16">
        <f t="shared" si="3"/>
        <v>1953.9264175627811</v>
      </c>
    </row>
    <row r="46" spans="1:9" ht="30" x14ac:dyDescent="0.25">
      <c r="A46" s="23">
        <v>44</v>
      </c>
      <c r="B46" s="11" t="s">
        <v>22</v>
      </c>
      <c r="C46" s="14">
        <v>1214272</v>
      </c>
      <c r="D46" s="33">
        <v>588383</v>
      </c>
      <c r="E46" s="14">
        <f t="shared" si="4"/>
        <v>19744.260162601626</v>
      </c>
      <c r="F46" s="33">
        <f t="shared" si="5"/>
        <v>9567.203252032521</v>
      </c>
      <c r="G46" s="16">
        <f t="shared" si="3"/>
        <v>-51.544382148316025</v>
      </c>
    </row>
    <row r="47" spans="1:9" ht="30" x14ac:dyDescent="0.25">
      <c r="A47" s="23">
        <v>45</v>
      </c>
      <c r="B47" s="11" t="s">
        <v>6</v>
      </c>
      <c r="C47" s="14">
        <v>253091329</v>
      </c>
      <c r="D47" s="33">
        <v>581771</v>
      </c>
      <c r="E47" s="14">
        <f t="shared" si="4"/>
        <v>4115306.162601626</v>
      </c>
      <c r="F47" s="33">
        <f t="shared" si="5"/>
        <v>9459.6910569105694</v>
      </c>
      <c r="G47" s="16">
        <f t="shared" si="3"/>
        <v>-99.770133966146261</v>
      </c>
    </row>
    <row r="48" spans="1:9" ht="30" x14ac:dyDescent="0.25">
      <c r="A48" s="23">
        <v>46</v>
      </c>
      <c r="B48" s="11" t="s">
        <v>92</v>
      </c>
      <c r="C48" s="14">
        <v>1209138</v>
      </c>
      <c r="D48" s="33">
        <v>529605</v>
      </c>
      <c r="E48" s="14">
        <f t="shared" si="4"/>
        <v>19660.780487804877</v>
      </c>
      <c r="F48" s="33">
        <f t="shared" si="5"/>
        <v>8611.4634146341468</v>
      </c>
      <c r="G48" s="16">
        <f t="shared" si="3"/>
        <v>-56.199788609736842</v>
      </c>
    </row>
    <row r="49" spans="1:7" ht="45" x14ac:dyDescent="0.25">
      <c r="A49" s="23">
        <v>47</v>
      </c>
      <c r="B49" s="11" t="s">
        <v>81</v>
      </c>
      <c r="C49" s="14">
        <v>474421</v>
      </c>
      <c r="D49" s="33">
        <v>522747</v>
      </c>
      <c r="E49" s="14">
        <f t="shared" si="4"/>
        <v>7714.1626016260161</v>
      </c>
      <c r="F49" s="33">
        <f t="shared" si="5"/>
        <v>8499.9512195121952</v>
      </c>
      <c r="G49" s="16">
        <f t="shared" si="3"/>
        <v>10.186311314212485</v>
      </c>
    </row>
    <row r="50" spans="1:7" ht="30" x14ac:dyDescent="0.25">
      <c r="A50" s="23">
        <v>48</v>
      </c>
      <c r="B50" s="11" t="s">
        <v>49</v>
      </c>
      <c r="C50" s="14">
        <v>638888</v>
      </c>
      <c r="D50" s="33">
        <v>422381</v>
      </c>
      <c r="E50" s="14">
        <f t="shared" si="4"/>
        <v>10388.422764227642</v>
      </c>
      <c r="F50" s="33">
        <f t="shared" si="5"/>
        <v>6867.9837398373984</v>
      </c>
      <c r="G50" s="16">
        <f t="shared" si="3"/>
        <v>-33.88809932257297</v>
      </c>
    </row>
    <row r="51" spans="1:7" ht="30" x14ac:dyDescent="0.25">
      <c r="A51" s="23">
        <v>49</v>
      </c>
      <c r="B51" s="11" t="s">
        <v>68</v>
      </c>
      <c r="C51" s="14">
        <v>379279</v>
      </c>
      <c r="D51" s="33">
        <v>309923</v>
      </c>
      <c r="E51" s="14">
        <f t="shared" si="4"/>
        <v>6167.1382113821137</v>
      </c>
      <c r="F51" s="33">
        <f t="shared" si="5"/>
        <v>5039.3983739837395</v>
      </c>
      <c r="G51" s="16">
        <f t="shared" si="3"/>
        <v>-18.286274747613238</v>
      </c>
    </row>
    <row r="52" spans="1:7" ht="30" x14ac:dyDescent="0.25">
      <c r="A52" s="23">
        <v>50</v>
      </c>
      <c r="B52" s="11" t="s">
        <v>27</v>
      </c>
      <c r="C52" s="14">
        <v>1763390</v>
      </c>
      <c r="D52" s="33">
        <v>306121</v>
      </c>
      <c r="E52" s="14">
        <f t="shared" si="4"/>
        <v>28673.0081300813</v>
      </c>
      <c r="F52" s="33">
        <f t="shared" si="5"/>
        <v>4977.5772357723581</v>
      </c>
      <c r="G52" s="16">
        <f t="shared" si="3"/>
        <v>-82.640198708170061</v>
      </c>
    </row>
    <row r="53" spans="1:7" ht="30" x14ac:dyDescent="0.25">
      <c r="A53" s="23">
        <v>51</v>
      </c>
      <c r="B53" s="11" t="s">
        <v>23</v>
      </c>
      <c r="C53" s="14">
        <v>31967</v>
      </c>
      <c r="D53" s="33">
        <v>280426</v>
      </c>
      <c r="E53" s="14">
        <f t="shared" si="4"/>
        <v>519.78861788617883</v>
      </c>
      <c r="F53" s="33">
        <f t="shared" si="5"/>
        <v>4559.7723577235774</v>
      </c>
      <c r="G53" s="16">
        <f t="shared" si="3"/>
        <v>777.2358995213815</v>
      </c>
    </row>
    <row r="54" spans="1:7" ht="30" x14ac:dyDescent="0.25">
      <c r="A54" s="23">
        <v>52</v>
      </c>
      <c r="B54" s="11" t="s">
        <v>71</v>
      </c>
      <c r="C54" s="14">
        <v>-142299</v>
      </c>
      <c r="D54" s="33">
        <v>273297</v>
      </c>
      <c r="E54" s="14">
        <f t="shared" si="4"/>
        <v>-2313.8048780487807</v>
      </c>
      <c r="F54" s="33">
        <f t="shared" si="5"/>
        <v>4443.8536585365855</v>
      </c>
      <c r="G54" s="16">
        <f t="shared" si="3"/>
        <v>-292.05827166740454</v>
      </c>
    </row>
    <row r="55" spans="1:7" ht="30" x14ac:dyDescent="0.25">
      <c r="A55" s="23">
        <v>53</v>
      </c>
      <c r="B55" s="11" t="s">
        <v>80</v>
      </c>
      <c r="C55" s="14">
        <v>-3317566</v>
      </c>
      <c r="D55" s="33">
        <v>221485</v>
      </c>
      <c r="E55" s="14">
        <f t="shared" si="4"/>
        <v>-53944.16260162602</v>
      </c>
      <c r="F55" s="33">
        <f t="shared" si="5"/>
        <v>3601.3821138211383</v>
      </c>
      <c r="G55" s="16">
        <f t="shared" si="3"/>
        <v>-106.67612942741755</v>
      </c>
    </row>
    <row r="56" spans="1:7" ht="30" x14ac:dyDescent="0.25">
      <c r="A56" s="23">
        <v>54</v>
      </c>
      <c r="B56" s="11" t="s">
        <v>40</v>
      </c>
      <c r="C56" s="14">
        <v>-43537</v>
      </c>
      <c r="D56" s="33">
        <v>211410</v>
      </c>
      <c r="E56" s="14">
        <f t="shared" si="4"/>
        <v>-707.91869918699183</v>
      </c>
      <c r="F56" s="33">
        <f t="shared" si="5"/>
        <v>3437.560975609756</v>
      </c>
      <c r="G56" s="16">
        <f t="shared" si="3"/>
        <v>-585.58697200082679</v>
      </c>
    </row>
    <row r="57" spans="1:7" ht="30" x14ac:dyDescent="0.25">
      <c r="A57" s="23">
        <v>55</v>
      </c>
      <c r="B57" s="11" t="s">
        <v>73</v>
      </c>
      <c r="C57" s="14">
        <v>455134</v>
      </c>
      <c r="D57" s="33">
        <v>126538</v>
      </c>
      <c r="E57" s="14">
        <f t="shared" si="4"/>
        <v>7400.5528455284557</v>
      </c>
      <c r="F57" s="33">
        <f t="shared" si="5"/>
        <v>2057.5284552845528</v>
      </c>
      <c r="G57" s="16">
        <f t="shared" si="3"/>
        <v>-72.197638497673225</v>
      </c>
    </row>
    <row r="58" spans="1:7" ht="30" x14ac:dyDescent="0.25">
      <c r="A58" s="23">
        <v>56</v>
      </c>
      <c r="B58" s="11" t="s">
        <v>38</v>
      </c>
      <c r="C58" s="14">
        <v>-202646</v>
      </c>
      <c r="D58" s="33">
        <v>125136</v>
      </c>
      <c r="E58" s="14">
        <f t="shared" si="4"/>
        <v>-3295.0569105691056</v>
      </c>
      <c r="F58" s="33">
        <f t="shared" si="5"/>
        <v>2034.7317073170732</v>
      </c>
      <c r="G58" s="16">
        <f t="shared" si="3"/>
        <v>-161.75103382252794</v>
      </c>
    </row>
    <row r="59" spans="1:7" ht="30" x14ac:dyDescent="0.25">
      <c r="A59" s="23">
        <v>57</v>
      </c>
      <c r="B59" s="11" t="s">
        <v>32</v>
      </c>
      <c r="C59" s="14">
        <v>1792544</v>
      </c>
      <c r="D59" s="33">
        <v>118383</v>
      </c>
      <c r="E59" s="14">
        <f t="shared" si="4"/>
        <v>29147.056910569107</v>
      </c>
      <c r="F59" s="33">
        <f t="shared" si="5"/>
        <v>1924.9268292682927</v>
      </c>
      <c r="G59" s="16">
        <f t="shared" si="3"/>
        <v>-93.395810646767941</v>
      </c>
    </row>
    <row r="60" spans="1:7" ht="30" x14ac:dyDescent="0.25">
      <c r="A60" s="23">
        <v>58</v>
      </c>
      <c r="B60" s="11" t="s">
        <v>25</v>
      </c>
      <c r="C60" s="14">
        <v>221832</v>
      </c>
      <c r="D60" s="33">
        <v>103990</v>
      </c>
      <c r="E60" s="14">
        <f t="shared" si="4"/>
        <v>3607.0243902439024</v>
      </c>
      <c r="F60" s="33">
        <f t="shared" si="5"/>
        <v>1690.8943089430895</v>
      </c>
      <c r="G60" s="16">
        <f t="shared" si="3"/>
        <v>-53.122182552562293</v>
      </c>
    </row>
    <row r="61" spans="1:7" ht="30" x14ac:dyDescent="0.25">
      <c r="A61" s="23">
        <v>59</v>
      </c>
      <c r="B61" s="11" t="s">
        <v>70</v>
      </c>
      <c r="C61" s="14">
        <v>173351</v>
      </c>
      <c r="D61" s="33">
        <v>99358</v>
      </c>
      <c r="E61" s="14">
        <f t="shared" si="4"/>
        <v>2818.7154471544713</v>
      </c>
      <c r="F61" s="33">
        <f t="shared" si="5"/>
        <v>1615.5772357723577</v>
      </c>
      <c r="G61" s="16">
        <f t="shared" si="3"/>
        <v>-42.683918754434643</v>
      </c>
    </row>
    <row r="62" spans="1:7" ht="30" x14ac:dyDescent="0.25">
      <c r="A62" s="23">
        <v>60</v>
      </c>
      <c r="B62" s="11" t="s">
        <v>74</v>
      </c>
      <c r="C62" s="14">
        <v>35564</v>
      </c>
      <c r="D62" s="33">
        <v>76200</v>
      </c>
      <c r="E62" s="14">
        <f t="shared" si="4"/>
        <v>578.27642276422762</v>
      </c>
      <c r="F62" s="33">
        <f t="shared" si="5"/>
        <v>1239.0243902439024</v>
      </c>
      <c r="G62" s="16">
        <f t="shared" si="3"/>
        <v>114.26161286694409</v>
      </c>
    </row>
    <row r="63" spans="1:7" x14ac:dyDescent="0.25">
      <c r="A63" s="23">
        <v>61</v>
      </c>
      <c r="B63" s="11" t="s">
        <v>13</v>
      </c>
      <c r="C63" s="14">
        <v>6764</v>
      </c>
      <c r="D63" s="33">
        <v>75666</v>
      </c>
      <c r="E63" s="14">
        <f t="shared" si="4"/>
        <v>109.98373983739837</v>
      </c>
      <c r="F63" s="33">
        <f t="shared" si="5"/>
        <v>1230.3414634146341</v>
      </c>
      <c r="G63" s="16">
        <f t="shared" si="3"/>
        <v>1018.6575990538141</v>
      </c>
    </row>
    <row r="64" spans="1:7" ht="30" x14ac:dyDescent="0.25">
      <c r="A64" s="23">
        <v>62</v>
      </c>
      <c r="B64" s="11" t="s">
        <v>37</v>
      </c>
      <c r="C64" s="14">
        <v>62089</v>
      </c>
      <c r="D64" s="33">
        <v>65378</v>
      </c>
      <c r="E64" s="14">
        <f t="shared" si="4"/>
        <v>1009.5772357723578</v>
      </c>
      <c r="F64" s="33">
        <f t="shared" si="5"/>
        <v>1063.0569105691056</v>
      </c>
      <c r="G64" s="16">
        <f t="shared" si="3"/>
        <v>5.2972346148270937</v>
      </c>
    </row>
    <row r="65" spans="1:7" ht="30" x14ac:dyDescent="0.25">
      <c r="A65" s="23">
        <v>63</v>
      </c>
      <c r="B65" s="11" t="s">
        <v>55</v>
      </c>
      <c r="C65" s="14">
        <v>4754977</v>
      </c>
      <c r="D65" s="33">
        <v>37708</v>
      </c>
      <c r="E65" s="14">
        <f t="shared" si="4"/>
        <v>77316.699186991871</v>
      </c>
      <c r="F65" s="33">
        <f t="shared" si="5"/>
        <v>613.13821138211381</v>
      </c>
      <c r="G65" s="16">
        <f t="shared" si="3"/>
        <v>-99.206978288223041</v>
      </c>
    </row>
    <row r="66" spans="1:7" ht="30" x14ac:dyDescent="0.25">
      <c r="A66" s="23">
        <v>64</v>
      </c>
      <c r="B66" s="11" t="s">
        <v>14</v>
      </c>
      <c r="C66" s="14">
        <v>1553548</v>
      </c>
      <c r="D66" s="33">
        <v>37161</v>
      </c>
      <c r="E66" s="14">
        <f t="shared" si="4"/>
        <v>25260.943089430893</v>
      </c>
      <c r="F66" s="33">
        <f t="shared" si="5"/>
        <v>604.2439024390244</v>
      </c>
      <c r="G66" s="16">
        <f t="shared" si="3"/>
        <v>-97.60799151361914</v>
      </c>
    </row>
    <row r="67" spans="1:7" ht="30" x14ac:dyDescent="0.25">
      <c r="A67" s="23">
        <v>65</v>
      </c>
      <c r="B67" s="11" t="s">
        <v>58</v>
      </c>
      <c r="C67" s="14">
        <v>36169</v>
      </c>
      <c r="D67" s="33">
        <v>33940</v>
      </c>
      <c r="E67" s="14">
        <f t="shared" si="4"/>
        <v>588.11382113821139</v>
      </c>
      <c r="F67" s="33">
        <f t="shared" si="5"/>
        <v>551.869918699187</v>
      </c>
      <c r="G67" s="16">
        <f t="shared" si="3"/>
        <v>-6.1627360446791455</v>
      </c>
    </row>
    <row r="68" spans="1:7" x14ac:dyDescent="0.25">
      <c r="B68"/>
      <c r="C68"/>
      <c r="D68"/>
      <c r="E68"/>
      <c r="F68" s="4">
        <f>SUM(F3:F67)</f>
        <v>29347942.357723583</v>
      </c>
    </row>
    <row r="69" spans="1:7" x14ac:dyDescent="0.25">
      <c r="B69"/>
    </row>
    <row r="70" spans="1:7" x14ac:dyDescent="0.25">
      <c r="B70"/>
    </row>
    <row r="71" spans="1:7" x14ac:dyDescent="0.25">
      <c r="B71"/>
    </row>
    <row r="72" spans="1:7" x14ac:dyDescent="0.25">
      <c r="B72"/>
    </row>
    <row r="73" spans="1:7" x14ac:dyDescent="0.25">
      <c r="B73"/>
    </row>
    <row r="74" spans="1:7" x14ac:dyDescent="0.25">
      <c r="B74"/>
    </row>
    <row r="75" spans="1:7" x14ac:dyDescent="0.25">
      <c r="B75"/>
    </row>
    <row r="76" spans="1:7" x14ac:dyDescent="0.25">
      <c r="B76"/>
    </row>
    <row r="77" spans="1:7" x14ac:dyDescent="0.25">
      <c r="B77"/>
    </row>
    <row r="78" spans="1:7" x14ac:dyDescent="0.25">
      <c r="B78"/>
    </row>
    <row r="79" spans="1:7" x14ac:dyDescent="0.25">
      <c r="B79"/>
    </row>
    <row r="80" spans="1:7" x14ac:dyDescent="0.25">
      <c r="B80"/>
    </row>
    <row r="81" spans="2:6" x14ac:dyDescent="0.25">
      <c r="B81"/>
    </row>
    <row r="82" spans="2:6" x14ac:dyDescent="0.25">
      <c r="B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</sheetData>
  <mergeCells count="2">
    <mergeCell ref="E1:F1"/>
    <mergeCell ref="C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Приходи 2014</vt:lpstr>
      <vt:lpstr>Загуба 2014</vt:lpstr>
      <vt:lpstr>Добивка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poposka</dc:creator>
  <cp:lastModifiedBy>My</cp:lastModifiedBy>
  <cp:lastPrinted>2015-04-21T09:59:39Z</cp:lastPrinted>
  <dcterms:created xsi:type="dcterms:W3CDTF">2015-04-09T08:01:31Z</dcterms:created>
  <dcterms:modified xsi:type="dcterms:W3CDTF">2016-10-17T07:48:34Z</dcterms:modified>
</cp:coreProperties>
</file>