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\Desktop\Excel files - Open Data\"/>
    </mc:Choice>
  </mc:AlternateContent>
  <bookViews>
    <workbookView xWindow="0" yWindow="0" windowWidth="20190" windowHeight="7380"/>
  </bookViews>
  <sheets>
    <sheet name="Ранг листа според приходи " sheetId="2" r:id="rId1"/>
    <sheet name="Ранг листа според добивка" sheetId="3" r:id="rId2"/>
    <sheet name="Ранг листа според загуба" sheetId="4" r:id="rId3"/>
    <sheet name="Ранг листа според вработени " sheetId="5" r:id="rId4"/>
  </sheets>
  <calcPr calcId="152511"/>
</workbook>
</file>

<file path=xl/calcChain.xml><?xml version="1.0" encoding="utf-8"?>
<calcChain xmlns="http://schemas.openxmlformats.org/spreadsheetml/2006/main">
  <c r="C116" i="5" l="1"/>
  <c r="B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116" i="5" l="1"/>
  <c r="E3" i="4"/>
  <c r="D3" i="4"/>
  <c r="F4" i="4"/>
  <c r="E4" i="4"/>
  <c r="D4" i="4"/>
  <c r="F5" i="4"/>
  <c r="E5" i="4"/>
  <c r="D5" i="4"/>
  <c r="E6" i="4"/>
  <c r="D6" i="4"/>
  <c r="F7" i="4"/>
  <c r="E7" i="4"/>
  <c r="D7" i="4"/>
  <c r="F8" i="4"/>
  <c r="E8" i="4"/>
  <c r="D8" i="4"/>
  <c r="F9" i="4"/>
  <c r="E9" i="4"/>
  <c r="D9" i="4"/>
  <c r="F10" i="4"/>
  <c r="E10" i="4"/>
  <c r="D10" i="4"/>
  <c r="F11" i="4"/>
  <c r="E11" i="4"/>
  <c r="D11" i="4"/>
  <c r="E12" i="4"/>
  <c r="D12" i="4"/>
  <c r="E13" i="4"/>
  <c r="D13" i="4"/>
  <c r="F14" i="4"/>
  <c r="E14" i="4"/>
  <c r="D14" i="4"/>
  <c r="F15" i="4"/>
  <c r="E15" i="4"/>
  <c r="D15" i="4"/>
  <c r="F16" i="4"/>
  <c r="E16" i="4"/>
  <c r="D16" i="4"/>
  <c r="F17" i="4"/>
  <c r="E17" i="4"/>
  <c r="D17" i="4"/>
  <c r="F18" i="4"/>
  <c r="E18" i="4"/>
  <c r="D18" i="4"/>
  <c r="E19" i="4"/>
  <c r="D19" i="4"/>
  <c r="F20" i="4"/>
  <c r="E20" i="4"/>
  <c r="D20" i="4"/>
  <c r="F21" i="4"/>
  <c r="E21" i="4"/>
  <c r="D21" i="4"/>
  <c r="F22" i="4"/>
  <c r="E22" i="4"/>
  <c r="D22" i="4"/>
  <c r="F23" i="4"/>
  <c r="E23" i="4"/>
  <c r="D23" i="4"/>
  <c r="F24" i="4"/>
  <c r="E24" i="4"/>
  <c r="D24" i="4"/>
  <c r="F25" i="4"/>
  <c r="E25" i="4"/>
  <c r="D25" i="4"/>
  <c r="F26" i="4"/>
  <c r="E26" i="4"/>
  <c r="D26" i="4"/>
  <c r="E27" i="4"/>
  <c r="D27" i="4"/>
  <c r="F28" i="4"/>
  <c r="E28" i="4"/>
  <c r="D28" i="4"/>
  <c r="F29" i="4"/>
  <c r="E29" i="4"/>
  <c r="D29" i="4"/>
  <c r="E30" i="4"/>
  <c r="D30" i="4"/>
  <c r="E31" i="4"/>
  <c r="D31" i="4"/>
  <c r="N75" i="3"/>
  <c r="K75" i="3"/>
  <c r="J75" i="3"/>
  <c r="I75" i="3"/>
  <c r="F75" i="3"/>
  <c r="E75" i="3"/>
  <c r="D75" i="3"/>
  <c r="N65" i="3"/>
  <c r="K65" i="3"/>
  <c r="J65" i="3"/>
  <c r="I65" i="3"/>
  <c r="F65" i="3"/>
  <c r="E65" i="3"/>
  <c r="D65" i="3"/>
  <c r="N43" i="3"/>
  <c r="K43" i="3"/>
  <c r="J43" i="3"/>
  <c r="I43" i="3"/>
  <c r="F43" i="3"/>
  <c r="E43" i="3"/>
  <c r="D43" i="3"/>
  <c r="N74" i="3"/>
  <c r="K74" i="3"/>
  <c r="J74" i="3"/>
  <c r="I74" i="3"/>
  <c r="F74" i="3"/>
  <c r="E74" i="3"/>
  <c r="D74" i="3"/>
  <c r="N59" i="3"/>
  <c r="K59" i="3"/>
  <c r="J59" i="3"/>
  <c r="I59" i="3"/>
  <c r="F59" i="3"/>
  <c r="E59" i="3"/>
  <c r="D59" i="3"/>
  <c r="N55" i="3"/>
  <c r="K55" i="3"/>
  <c r="J55" i="3"/>
  <c r="I55" i="3"/>
  <c r="F55" i="3"/>
  <c r="E55" i="3"/>
  <c r="D55" i="3"/>
  <c r="N77" i="3"/>
  <c r="K77" i="3"/>
  <c r="J77" i="3"/>
  <c r="I77" i="3"/>
  <c r="F77" i="3"/>
  <c r="E77" i="3"/>
  <c r="D77" i="3"/>
  <c r="N86" i="3"/>
  <c r="J86" i="3"/>
  <c r="I86" i="3"/>
  <c r="F86" i="3"/>
  <c r="E86" i="3"/>
  <c r="D86" i="3"/>
  <c r="N32" i="3"/>
  <c r="J32" i="3"/>
  <c r="I32" i="3"/>
  <c r="F32" i="3"/>
  <c r="E32" i="3"/>
  <c r="D32" i="3"/>
  <c r="N61" i="3"/>
  <c r="J61" i="3"/>
  <c r="I61" i="3"/>
  <c r="F61" i="3"/>
  <c r="E61" i="3"/>
  <c r="D61" i="3"/>
  <c r="N36" i="3"/>
  <c r="K36" i="3"/>
  <c r="J36" i="3"/>
  <c r="I36" i="3"/>
  <c r="F36" i="3"/>
  <c r="E36" i="3"/>
  <c r="D36" i="3"/>
  <c r="N63" i="3"/>
  <c r="J63" i="3"/>
  <c r="I63" i="3"/>
  <c r="F63" i="3"/>
  <c r="E63" i="3"/>
  <c r="D63" i="3"/>
  <c r="N68" i="3"/>
  <c r="K68" i="3"/>
  <c r="J68" i="3"/>
  <c r="I68" i="3"/>
  <c r="F68" i="3"/>
  <c r="E68" i="3"/>
  <c r="D68" i="3"/>
  <c r="N53" i="3"/>
  <c r="K53" i="3"/>
  <c r="J53" i="3"/>
  <c r="I53" i="3"/>
  <c r="F53" i="3"/>
  <c r="E53" i="3"/>
  <c r="D53" i="3"/>
  <c r="N67" i="3"/>
  <c r="K67" i="3"/>
  <c r="J67" i="3"/>
  <c r="I67" i="3"/>
  <c r="F67" i="3"/>
  <c r="E67" i="3"/>
  <c r="D67" i="3"/>
  <c r="N73" i="3"/>
  <c r="K73" i="3"/>
  <c r="J73" i="3"/>
  <c r="I73" i="3"/>
  <c r="F73" i="3"/>
  <c r="E73" i="3"/>
  <c r="D73" i="3"/>
  <c r="N82" i="3"/>
  <c r="K82" i="3"/>
  <c r="J82" i="3"/>
  <c r="I82" i="3"/>
  <c r="F82" i="3"/>
  <c r="E82" i="3"/>
  <c r="D82" i="3"/>
  <c r="N58" i="3"/>
  <c r="J58" i="3"/>
  <c r="I58" i="3"/>
  <c r="F58" i="3"/>
  <c r="E58" i="3"/>
  <c r="D58" i="3"/>
  <c r="N85" i="3"/>
  <c r="J85" i="3"/>
  <c r="I85" i="3"/>
  <c r="F85" i="3"/>
  <c r="E85" i="3"/>
  <c r="D85" i="3"/>
  <c r="N69" i="3"/>
  <c r="J69" i="3"/>
  <c r="I69" i="3"/>
  <c r="F69" i="3"/>
  <c r="E69" i="3"/>
  <c r="D69" i="3"/>
  <c r="N83" i="3"/>
  <c r="K83" i="3"/>
  <c r="J83" i="3"/>
  <c r="I83" i="3"/>
  <c r="F83" i="3"/>
  <c r="E83" i="3"/>
  <c r="D83" i="3"/>
  <c r="N66" i="3"/>
  <c r="J66" i="3"/>
  <c r="I66" i="3"/>
  <c r="F66" i="3"/>
  <c r="E66" i="3"/>
  <c r="D66" i="3"/>
  <c r="N47" i="3"/>
  <c r="K47" i="3"/>
  <c r="J47" i="3"/>
  <c r="I47" i="3"/>
  <c r="F47" i="3"/>
  <c r="E47" i="3"/>
  <c r="D47" i="3"/>
  <c r="N50" i="3"/>
  <c r="K50" i="3"/>
  <c r="J50" i="3"/>
  <c r="I50" i="3"/>
  <c r="F50" i="3"/>
  <c r="E50" i="3"/>
  <c r="D50" i="3"/>
  <c r="N56" i="3"/>
  <c r="K56" i="3"/>
  <c r="J56" i="3"/>
  <c r="I56" i="3"/>
  <c r="F56" i="3"/>
  <c r="E56" i="3"/>
  <c r="D56" i="3"/>
  <c r="N79" i="3"/>
  <c r="K79" i="3"/>
  <c r="J79" i="3"/>
  <c r="I79" i="3"/>
  <c r="F79" i="3"/>
  <c r="E79" i="3"/>
  <c r="D79" i="3"/>
  <c r="N37" i="3"/>
  <c r="K37" i="3"/>
  <c r="J37" i="3"/>
  <c r="I37" i="3"/>
  <c r="F37" i="3"/>
  <c r="E37" i="3"/>
  <c r="D37" i="3"/>
  <c r="N34" i="3"/>
  <c r="K34" i="3"/>
  <c r="J34" i="3"/>
  <c r="I34" i="3"/>
  <c r="F34" i="3"/>
  <c r="E34" i="3"/>
  <c r="D34" i="3"/>
  <c r="N42" i="3"/>
  <c r="K42" i="3"/>
  <c r="J42" i="3"/>
  <c r="I42" i="3"/>
  <c r="F42" i="3"/>
  <c r="E42" i="3"/>
  <c r="D42" i="3"/>
  <c r="N80" i="3"/>
  <c r="K80" i="3"/>
  <c r="J80" i="3"/>
  <c r="I80" i="3"/>
  <c r="F80" i="3"/>
  <c r="E80" i="3"/>
  <c r="D80" i="3"/>
  <c r="N30" i="3"/>
  <c r="K30" i="3"/>
  <c r="J30" i="3"/>
  <c r="I30" i="3"/>
  <c r="F30" i="3"/>
  <c r="E30" i="3"/>
  <c r="D30" i="3"/>
  <c r="N84" i="3"/>
  <c r="J84" i="3"/>
  <c r="I84" i="3"/>
  <c r="F84" i="3"/>
  <c r="E84" i="3"/>
  <c r="D84" i="3"/>
  <c r="N48" i="3"/>
  <c r="K48" i="3"/>
  <c r="J48" i="3"/>
  <c r="I48" i="3"/>
  <c r="F48" i="3"/>
  <c r="E48" i="3"/>
  <c r="D48" i="3"/>
  <c r="N60" i="3"/>
  <c r="K60" i="3"/>
  <c r="J60" i="3"/>
  <c r="I60" i="3"/>
  <c r="F60" i="3"/>
  <c r="E60" i="3"/>
  <c r="D60" i="3"/>
  <c r="N62" i="3"/>
  <c r="K62" i="3"/>
  <c r="J62" i="3"/>
  <c r="I62" i="3"/>
  <c r="F62" i="3"/>
  <c r="E62" i="3"/>
  <c r="D62" i="3"/>
  <c r="N78" i="3"/>
  <c r="K78" i="3"/>
  <c r="J78" i="3"/>
  <c r="I78" i="3"/>
  <c r="F78" i="3"/>
  <c r="E78" i="3"/>
  <c r="D78" i="3"/>
  <c r="N57" i="3"/>
  <c r="K57" i="3"/>
  <c r="J57" i="3"/>
  <c r="I57" i="3"/>
  <c r="F57" i="3"/>
  <c r="E57" i="3"/>
  <c r="D57" i="3"/>
  <c r="N33" i="3"/>
  <c r="K33" i="3"/>
  <c r="J33" i="3"/>
  <c r="I33" i="3"/>
  <c r="F33" i="3"/>
  <c r="E33" i="3"/>
  <c r="D33" i="3"/>
  <c r="N71" i="3"/>
  <c r="K71" i="3"/>
  <c r="J71" i="3"/>
  <c r="I71" i="3"/>
  <c r="F71" i="3"/>
  <c r="E71" i="3"/>
  <c r="D71" i="3"/>
  <c r="N72" i="3"/>
  <c r="K72" i="3"/>
  <c r="J72" i="3"/>
  <c r="I72" i="3"/>
  <c r="F72" i="3"/>
  <c r="E72" i="3"/>
  <c r="D72" i="3"/>
  <c r="N45" i="3"/>
  <c r="J45" i="3"/>
  <c r="I45" i="3"/>
  <c r="F45" i="3"/>
  <c r="E45" i="3"/>
  <c r="D45" i="3"/>
  <c r="N22" i="3"/>
  <c r="K22" i="3"/>
  <c r="J22" i="3"/>
  <c r="I22" i="3"/>
  <c r="F22" i="3"/>
  <c r="E22" i="3"/>
  <c r="D22" i="3"/>
  <c r="N81" i="3"/>
  <c r="K81" i="3"/>
  <c r="J81" i="3"/>
  <c r="I81" i="3"/>
  <c r="F81" i="3"/>
  <c r="E81" i="3"/>
  <c r="D81" i="3"/>
  <c r="N49" i="3"/>
  <c r="K49" i="3"/>
  <c r="J49" i="3"/>
  <c r="I49" i="3"/>
  <c r="F49" i="3"/>
  <c r="E49" i="3"/>
  <c r="D49" i="3"/>
  <c r="N39" i="3"/>
  <c r="K39" i="3"/>
  <c r="J39" i="3"/>
  <c r="I39" i="3"/>
  <c r="F39" i="3"/>
  <c r="E39" i="3"/>
  <c r="D39" i="3"/>
  <c r="N54" i="3"/>
  <c r="K54" i="3"/>
  <c r="J54" i="3"/>
  <c r="I54" i="3"/>
  <c r="F54" i="3"/>
  <c r="E54" i="3"/>
  <c r="D54" i="3"/>
  <c r="N76" i="3"/>
  <c r="K76" i="3"/>
  <c r="J76" i="3"/>
  <c r="I76" i="3"/>
  <c r="F76" i="3"/>
  <c r="E76" i="3"/>
  <c r="D76" i="3"/>
  <c r="N70" i="3"/>
  <c r="J70" i="3"/>
  <c r="I70" i="3"/>
  <c r="F70" i="3"/>
  <c r="E70" i="3"/>
  <c r="D70" i="3"/>
  <c r="N64" i="3"/>
  <c r="K64" i="3"/>
  <c r="J64" i="3"/>
  <c r="I64" i="3"/>
  <c r="F64" i="3"/>
  <c r="E64" i="3"/>
  <c r="D64" i="3"/>
  <c r="N27" i="3"/>
  <c r="K27" i="3"/>
  <c r="J27" i="3"/>
  <c r="I27" i="3"/>
  <c r="F27" i="3"/>
  <c r="E27" i="3"/>
  <c r="D27" i="3"/>
  <c r="N26" i="3"/>
  <c r="K26" i="3"/>
  <c r="J26" i="3"/>
  <c r="I26" i="3"/>
  <c r="F26" i="3"/>
  <c r="E26" i="3"/>
  <c r="D26" i="3"/>
  <c r="N16" i="3"/>
  <c r="K16" i="3"/>
  <c r="J16" i="3"/>
  <c r="I16" i="3"/>
  <c r="F16" i="3"/>
  <c r="E16" i="3"/>
  <c r="D16" i="3"/>
  <c r="N46" i="3"/>
  <c r="K46" i="3"/>
  <c r="J46" i="3"/>
  <c r="I46" i="3"/>
  <c r="F46" i="3"/>
  <c r="E46" i="3"/>
  <c r="D46" i="3"/>
  <c r="N31" i="3"/>
  <c r="K31" i="3"/>
  <c r="J31" i="3"/>
  <c r="I31" i="3"/>
  <c r="F31" i="3"/>
  <c r="E31" i="3"/>
  <c r="D31" i="3"/>
  <c r="N38" i="3"/>
  <c r="K38" i="3"/>
  <c r="J38" i="3"/>
  <c r="I38" i="3"/>
  <c r="F38" i="3"/>
  <c r="E38" i="3"/>
  <c r="D38" i="3"/>
  <c r="N19" i="3"/>
  <c r="K19" i="3"/>
  <c r="J19" i="3"/>
  <c r="I19" i="3"/>
  <c r="F19" i="3"/>
  <c r="E19" i="3"/>
  <c r="D19" i="3"/>
  <c r="N35" i="3"/>
  <c r="K35" i="3"/>
  <c r="J35" i="3"/>
  <c r="I35" i="3"/>
  <c r="F35" i="3"/>
  <c r="E35" i="3"/>
  <c r="D35" i="3"/>
  <c r="N17" i="3"/>
  <c r="K17" i="3"/>
  <c r="J17" i="3"/>
  <c r="I17" i="3"/>
  <c r="F17" i="3"/>
  <c r="E17" i="3"/>
  <c r="D17" i="3"/>
  <c r="N29" i="3"/>
  <c r="J29" i="3"/>
  <c r="I29" i="3"/>
  <c r="F29" i="3"/>
  <c r="E29" i="3"/>
  <c r="D29" i="3"/>
  <c r="N24" i="3"/>
  <c r="J24" i="3"/>
  <c r="I24" i="3"/>
  <c r="F24" i="3"/>
  <c r="E24" i="3"/>
  <c r="D24" i="3"/>
  <c r="N21" i="3"/>
  <c r="K21" i="3"/>
  <c r="J21" i="3"/>
  <c r="I21" i="3"/>
  <c r="F21" i="3"/>
  <c r="E21" i="3"/>
  <c r="D21" i="3"/>
  <c r="N40" i="3"/>
  <c r="K40" i="3"/>
  <c r="J40" i="3"/>
  <c r="I40" i="3"/>
  <c r="F40" i="3"/>
  <c r="E40" i="3"/>
  <c r="D40" i="3"/>
  <c r="N18" i="3"/>
  <c r="K18" i="3"/>
  <c r="J18" i="3"/>
  <c r="I18" i="3"/>
  <c r="F18" i="3"/>
  <c r="E18" i="3"/>
  <c r="D18" i="3"/>
  <c r="N15" i="3"/>
  <c r="K15" i="3"/>
  <c r="J15" i="3"/>
  <c r="I15" i="3"/>
  <c r="F15" i="3"/>
  <c r="E15" i="3"/>
  <c r="D15" i="3"/>
  <c r="N51" i="3"/>
  <c r="K51" i="3"/>
  <c r="J51" i="3"/>
  <c r="I51" i="3"/>
  <c r="F51" i="3"/>
  <c r="E51" i="3"/>
  <c r="D51" i="3"/>
  <c r="N14" i="3"/>
  <c r="K14" i="3"/>
  <c r="J14" i="3"/>
  <c r="I14" i="3"/>
  <c r="F14" i="3"/>
  <c r="E14" i="3"/>
  <c r="D14" i="3"/>
  <c r="N41" i="3"/>
  <c r="K41" i="3"/>
  <c r="J41" i="3"/>
  <c r="I41" i="3"/>
  <c r="F41" i="3"/>
  <c r="E41" i="3"/>
  <c r="D41" i="3"/>
  <c r="N11" i="3"/>
  <c r="K11" i="3"/>
  <c r="J11" i="3"/>
  <c r="I11" i="3"/>
  <c r="F11" i="3"/>
  <c r="E11" i="3"/>
  <c r="D11" i="3"/>
  <c r="N20" i="3"/>
  <c r="K20" i="3"/>
  <c r="J20" i="3"/>
  <c r="I20" i="3"/>
  <c r="F20" i="3"/>
  <c r="E20" i="3"/>
  <c r="D20" i="3"/>
  <c r="N28" i="3"/>
  <c r="K28" i="3"/>
  <c r="J28" i="3"/>
  <c r="I28" i="3"/>
  <c r="F28" i="3"/>
  <c r="E28" i="3"/>
  <c r="D28" i="3"/>
  <c r="N52" i="3"/>
  <c r="J52" i="3"/>
  <c r="I52" i="3"/>
  <c r="F52" i="3"/>
  <c r="E52" i="3"/>
  <c r="D52" i="3"/>
  <c r="N23" i="3"/>
  <c r="K23" i="3"/>
  <c r="J23" i="3"/>
  <c r="I23" i="3"/>
  <c r="F23" i="3"/>
  <c r="E23" i="3"/>
  <c r="D23" i="3"/>
  <c r="N44" i="3"/>
  <c r="J44" i="3"/>
  <c r="I44" i="3"/>
  <c r="F44" i="3"/>
  <c r="E44" i="3"/>
  <c r="D44" i="3"/>
  <c r="N12" i="3"/>
  <c r="K12" i="3"/>
  <c r="J12" i="3"/>
  <c r="I12" i="3"/>
  <c r="F12" i="3"/>
  <c r="E12" i="3"/>
  <c r="D12" i="3"/>
  <c r="N9" i="3"/>
  <c r="K9" i="3"/>
  <c r="J9" i="3"/>
  <c r="I9" i="3"/>
  <c r="F9" i="3"/>
  <c r="E9" i="3"/>
  <c r="D9" i="3"/>
  <c r="N6" i="3"/>
  <c r="K6" i="3"/>
  <c r="J6" i="3"/>
  <c r="I6" i="3"/>
  <c r="F6" i="3"/>
  <c r="E6" i="3"/>
  <c r="D6" i="3"/>
  <c r="N13" i="3"/>
  <c r="K13" i="3"/>
  <c r="J13" i="3"/>
  <c r="I13" i="3"/>
  <c r="F13" i="3"/>
  <c r="E13" i="3"/>
  <c r="D13" i="3"/>
  <c r="N10" i="3"/>
  <c r="K10" i="3"/>
  <c r="J10" i="3"/>
  <c r="I10" i="3"/>
  <c r="F10" i="3"/>
  <c r="E10" i="3"/>
  <c r="D10" i="3"/>
  <c r="N25" i="3"/>
  <c r="K25" i="3"/>
  <c r="J25" i="3"/>
  <c r="I25" i="3"/>
  <c r="F25" i="3"/>
  <c r="E25" i="3"/>
  <c r="D25" i="3"/>
  <c r="N8" i="3"/>
  <c r="J8" i="3"/>
  <c r="I8" i="3"/>
  <c r="F8" i="3"/>
  <c r="E8" i="3"/>
  <c r="D8" i="3"/>
  <c r="N7" i="3"/>
  <c r="K7" i="3"/>
  <c r="J7" i="3"/>
  <c r="I7" i="3"/>
  <c r="F7" i="3"/>
  <c r="E7" i="3"/>
  <c r="D7" i="3"/>
  <c r="N3" i="3"/>
  <c r="K3" i="3"/>
  <c r="J3" i="3"/>
  <c r="I3" i="3"/>
  <c r="F3" i="3"/>
  <c r="E3" i="3"/>
  <c r="D3" i="3"/>
  <c r="N4" i="3"/>
  <c r="K4" i="3"/>
  <c r="J4" i="3"/>
  <c r="I4" i="3"/>
  <c r="F4" i="3"/>
  <c r="E4" i="3"/>
  <c r="D4" i="3"/>
  <c r="N5" i="3"/>
  <c r="J5" i="3"/>
  <c r="I5" i="3"/>
  <c r="F5" i="3"/>
  <c r="E5" i="3"/>
  <c r="D5" i="3"/>
  <c r="N54" i="2"/>
  <c r="K54" i="2"/>
  <c r="J54" i="2"/>
  <c r="I54" i="2"/>
  <c r="F54" i="2"/>
  <c r="E54" i="2"/>
  <c r="D54" i="2"/>
  <c r="N64" i="2"/>
  <c r="K64" i="2"/>
  <c r="J64" i="2"/>
  <c r="I64" i="2"/>
  <c r="F64" i="2"/>
  <c r="E64" i="2"/>
  <c r="D64" i="2"/>
  <c r="N69" i="2"/>
  <c r="K69" i="2"/>
  <c r="J69" i="2"/>
  <c r="I69" i="2"/>
  <c r="F69" i="2"/>
  <c r="E69" i="2"/>
  <c r="D69" i="2"/>
  <c r="N77" i="2"/>
  <c r="K77" i="2"/>
  <c r="J77" i="2"/>
  <c r="I77" i="2"/>
  <c r="F77" i="2"/>
  <c r="E77" i="2"/>
  <c r="D77" i="2"/>
  <c r="N95" i="2"/>
  <c r="K95" i="2"/>
  <c r="J95" i="2"/>
  <c r="I95" i="2"/>
  <c r="F95" i="2"/>
  <c r="E95" i="2"/>
  <c r="D95" i="2"/>
  <c r="N83" i="2"/>
  <c r="K83" i="2"/>
  <c r="J83" i="2"/>
  <c r="I83" i="2"/>
  <c r="F83" i="2"/>
  <c r="E83" i="2"/>
  <c r="D83" i="2"/>
  <c r="N98" i="2"/>
  <c r="K98" i="2"/>
  <c r="J98" i="2"/>
  <c r="I98" i="2"/>
  <c r="F98" i="2"/>
  <c r="E98" i="2"/>
  <c r="D98" i="2"/>
  <c r="N100" i="2"/>
  <c r="K100" i="2"/>
  <c r="J100" i="2"/>
  <c r="I100" i="2"/>
  <c r="F100" i="2"/>
  <c r="E100" i="2"/>
  <c r="D100" i="2"/>
  <c r="N102" i="2"/>
  <c r="K102" i="2"/>
  <c r="J102" i="2"/>
  <c r="I102" i="2"/>
  <c r="F102" i="2"/>
  <c r="E102" i="2"/>
  <c r="D102" i="2"/>
  <c r="N97" i="2"/>
  <c r="K97" i="2"/>
  <c r="J97" i="2"/>
  <c r="I97" i="2"/>
  <c r="F97" i="2"/>
  <c r="E97" i="2"/>
  <c r="D97" i="2"/>
  <c r="N104" i="2"/>
  <c r="K104" i="2"/>
  <c r="J104" i="2"/>
  <c r="I104" i="2"/>
  <c r="F104" i="2"/>
  <c r="E104" i="2"/>
  <c r="D104" i="2"/>
  <c r="N89" i="2"/>
  <c r="K89" i="2"/>
  <c r="J89" i="2"/>
  <c r="I89" i="2"/>
  <c r="F89" i="2"/>
  <c r="E89" i="2"/>
  <c r="D89" i="2"/>
  <c r="N81" i="2"/>
  <c r="K81" i="2"/>
  <c r="J81" i="2"/>
  <c r="I81" i="2"/>
  <c r="F81" i="2"/>
  <c r="E81" i="2"/>
  <c r="D81" i="2"/>
  <c r="N20" i="2"/>
  <c r="K20" i="2"/>
  <c r="J20" i="2"/>
  <c r="I20" i="2"/>
  <c r="F20" i="2"/>
  <c r="E20" i="2"/>
  <c r="D20" i="2"/>
  <c r="N113" i="2"/>
  <c r="K113" i="2"/>
  <c r="J113" i="2"/>
  <c r="I113" i="2"/>
  <c r="F113" i="2"/>
  <c r="E113" i="2"/>
  <c r="D113" i="2"/>
  <c r="N114" i="2"/>
  <c r="K114" i="2"/>
  <c r="J114" i="2"/>
  <c r="I114" i="2"/>
  <c r="F114" i="2"/>
  <c r="E114" i="2"/>
  <c r="D114" i="2"/>
  <c r="N115" i="2"/>
  <c r="K115" i="2"/>
  <c r="J115" i="2"/>
  <c r="I115" i="2"/>
  <c r="F115" i="2"/>
  <c r="E115" i="2"/>
  <c r="D115" i="2"/>
  <c r="N112" i="2"/>
  <c r="K112" i="2"/>
  <c r="J112" i="2"/>
  <c r="I112" i="2"/>
  <c r="F112" i="2"/>
  <c r="E112" i="2"/>
  <c r="D112" i="2"/>
  <c r="N96" i="2"/>
  <c r="K96" i="2"/>
  <c r="J96" i="2"/>
  <c r="I96" i="2"/>
  <c r="F96" i="2"/>
  <c r="E96" i="2"/>
  <c r="D96" i="2"/>
  <c r="N111" i="2"/>
  <c r="K111" i="2"/>
  <c r="J111" i="2"/>
  <c r="I111" i="2"/>
  <c r="F111" i="2"/>
  <c r="E111" i="2"/>
  <c r="D111" i="2"/>
  <c r="N110" i="2"/>
  <c r="K110" i="2"/>
  <c r="J110" i="2"/>
  <c r="I110" i="2"/>
  <c r="F110" i="2"/>
  <c r="E110" i="2"/>
  <c r="D110" i="2"/>
  <c r="N108" i="2"/>
  <c r="K108" i="2"/>
  <c r="J108" i="2"/>
  <c r="I108" i="2"/>
  <c r="F108" i="2"/>
  <c r="E108" i="2"/>
  <c r="D108" i="2"/>
  <c r="N107" i="2"/>
  <c r="K107" i="2"/>
  <c r="J107" i="2"/>
  <c r="I107" i="2"/>
  <c r="F107" i="2"/>
  <c r="E107" i="2"/>
  <c r="D107" i="2"/>
  <c r="N109" i="2"/>
  <c r="K109" i="2"/>
  <c r="J109" i="2"/>
  <c r="I109" i="2"/>
  <c r="F109" i="2"/>
  <c r="E109" i="2"/>
  <c r="D109" i="2"/>
  <c r="N101" i="2"/>
  <c r="K101" i="2"/>
  <c r="J101" i="2"/>
  <c r="I101" i="2"/>
  <c r="F101" i="2"/>
  <c r="E101" i="2"/>
  <c r="D101" i="2"/>
  <c r="N99" i="2"/>
  <c r="K99" i="2"/>
  <c r="J99" i="2"/>
  <c r="I99" i="2"/>
  <c r="F99" i="2"/>
  <c r="E99" i="2"/>
  <c r="D99" i="2"/>
  <c r="N103" i="2"/>
  <c r="K103" i="2"/>
  <c r="J103" i="2"/>
  <c r="I103" i="2"/>
  <c r="F103" i="2"/>
  <c r="E103" i="2"/>
  <c r="D103" i="2"/>
  <c r="N106" i="2"/>
  <c r="K106" i="2"/>
  <c r="J106" i="2"/>
  <c r="I106" i="2"/>
  <c r="F106" i="2"/>
  <c r="E106" i="2"/>
  <c r="D106" i="2"/>
  <c r="N105" i="2"/>
  <c r="K105" i="2"/>
  <c r="J105" i="2"/>
  <c r="I105" i="2"/>
  <c r="F105" i="2"/>
  <c r="E105" i="2"/>
  <c r="D105" i="2"/>
  <c r="N94" i="2"/>
  <c r="K94" i="2"/>
  <c r="J94" i="2"/>
  <c r="I94" i="2"/>
  <c r="F94" i="2"/>
  <c r="E94" i="2"/>
  <c r="D94" i="2"/>
  <c r="N93" i="2"/>
  <c r="K93" i="2"/>
  <c r="J93" i="2"/>
  <c r="I93" i="2"/>
  <c r="F93" i="2"/>
  <c r="E93" i="2"/>
  <c r="D93" i="2"/>
  <c r="N92" i="2"/>
  <c r="K92" i="2"/>
  <c r="J92" i="2"/>
  <c r="I92" i="2"/>
  <c r="F92" i="2"/>
  <c r="E92" i="2"/>
  <c r="D92" i="2"/>
  <c r="N84" i="2"/>
  <c r="K84" i="2"/>
  <c r="J84" i="2"/>
  <c r="I84" i="2"/>
  <c r="F84" i="2"/>
  <c r="E84" i="2"/>
  <c r="D84" i="2"/>
  <c r="N88" i="2"/>
  <c r="K88" i="2"/>
  <c r="J88" i="2"/>
  <c r="I88" i="2"/>
  <c r="F88" i="2"/>
  <c r="E88" i="2"/>
  <c r="D88" i="2"/>
  <c r="N86" i="2"/>
  <c r="K86" i="2"/>
  <c r="J86" i="2"/>
  <c r="I86" i="2"/>
  <c r="F86" i="2"/>
  <c r="E86" i="2"/>
  <c r="D86" i="2"/>
  <c r="N91" i="2"/>
  <c r="K91" i="2"/>
  <c r="J91" i="2"/>
  <c r="I91" i="2"/>
  <c r="F91" i="2"/>
  <c r="E91" i="2"/>
  <c r="D91" i="2"/>
  <c r="N82" i="2"/>
  <c r="K82" i="2"/>
  <c r="J82" i="2"/>
  <c r="I82" i="2"/>
  <c r="F82" i="2"/>
  <c r="E82" i="2"/>
  <c r="D82" i="2"/>
  <c r="N75" i="2"/>
  <c r="K75" i="2"/>
  <c r="J75" i="2"/>
  <c r="I75" i="2"/>
  <c r="F75" i="2"/>
  <c r="E75" i="2"/>
  <c r="D75" i="2"/>
  <c r="N78" i="2"/>
  <c r="K78" i="2"/>
  <c r="J78" i="2"/>
  <c r="I78" i="2"/>
  <c r="F78" i="2"/>
  <c r="E78" i="2"/>
  <c r="D78" i="2"/>
  <c r="N87" i="2"/>
  <c r="K87" i="2"/>
  <c r="J87" i="2"/>
  <c r="I87" i="2"/>
  <c r="F87" i="2"/>
  <c r="E87" i="2"/>
  <c r="D87" i="2"/>
  <c r="N79" i="2"/>
  <c r="K79" i="2"/>
  <c r="J79" i="2"/>
  <c r="I79" i="2"/>
  <c r="F79" i="2"/>
  <c r="E79" i="2"/>
  <c r="D79" i="2"/>
  <c r="N76" i="2"/>
  <c r="K76" i="2"/>
  <c r="J76" i="2"/>
  <c r="I76" i="2"/>
  <c r="F76" i="2"/>
  <c r="E76" i="2"/>
  <c r="D76" i="2"/>
  <c r="N90" i="2"/>
  <c r="K90" i="2"/>
  <c r="J90" i="2"/>
  <c r="I90" i="2"/>
  <c r="F90" i="2"/>
  <c r="E90" i="2"/>
  <c r="D90" i="2"/>
  <c r="N85" i="2"/>
  <c r="K85" i="2"/>
  <c r="J85" i="2"/>
  <c r="I85" i="2"/>
  <c r="F85" i="2"/>
  <c r="E85" i="2"/>
  <c r="D85" i="2"/>
  <c r="N72" i="2"/>
  <c r="K72" i="2"/>
  <c r="J72" i="2"/>
  <c r="I72" i="2"/>
  <c r="F72" i="2"/>
  <c r="E72" i="2"/>
  <c r="D72" i="2"/>
  <c r="N74" i="2"/>
  <c r="K74" i="2"/>
  <c r="J74" i="2"/>
  <c r="I74" i="2"/>
  <c r="F74" i="2"/>
  <c r="E74" i="2"/>
  <c r="D74" i="2"/>
  <c r="N52" i="2"/>
  <c r="K52" i="2"/>
  <c r="J52" i="2"/>
  <c r="I52" i="2"/>
  <c r="F52" i="2"/>
  <c r="E52" i="2"/>
  <c r="D52" i="2"/>
  <c r="N71" i="2"/>
  <c r="K71" i="2"/>
  <c r="J71" i="2"/>
  <c r="I71" i="2"/>
  <c r="F71" i="2"/>
  <c r="E71" i="2"/>
  <c r="D71" i="2"/>
  <c r="N68" i="2"/>
  <c r="K68" i="2"/>
  <c r="J68" i="2"/>
  <c r="I68" i="2"/>
  <c r="F68" i="2"/>
  <c r="E68" i="2"/>
  <c r="D68" i="2"/>
  <c r="N73" i="2"/>
  <c r="K73" i="2"/>
  <c r="J73" i="2"/>
  <c r="I73" i="2"/>
  <c r="F73" i="2"/>
  <c r="E73" i="2"/>
  <c r="D73" i="2"/>
  <c r="N70" i="2"/>
  <c r="K70" i="2"/>
  <c r="J70" i="2"/>
  <c r="I70" i="2"/>
  <c r="F70" i="2"/>
  <c r="E70" i="2"/>
  <c r="D70" i="2"/>
  <c r="N67" i="2"/>
  <c r="K67" i="2"/>
  <c r="J67" i="2"/>
  <c r="I67" i="2"/>
  <c r="F67" i="2"/>
  <c r="E67" i="2"/>
  <c r="D67" i="2"/>
  <c r="N65" i="2"/>
  <c r="K65" i="2"/>
  <c r="J65" i="2"/>
  <c r="I65" i="2"/>
  <c r="F65" i="2"/>
  <c r="E65" i="2"/>
  <c r="D65" i="2"/>
  <c r="N66" i="2"/>
  <c r="K66" i="2"/>
  <c r="J66" i="2"/>
  <c r="I66" i="2"/>
  <c r="F66" i="2"/>
  <c r="E66" i="2"/>
  <c r="D66" i="2"/>
  <c r="N63" i="2"/>
  <c r="K63" i="2"/>
  <c r="J63" i="2"/>
  <c r="I63" i="2"/>
  <c r="F63" i="2"/>
  <c r="E63" i="2"/>
  <c r="D63" i="2"/>
  <c r="N60" i="2"/>
  <c r="K60" i="2"/>
  <c r="J60" i="2"/>
  <c r="I60" i="2"/>
  <c r="F60" i="2"/>
  <c r="E60" i="2"/>
  <c r="D60" i="2"/>
  <c r="N59" i="2"/>
  <c r="K59" i="2"/>
  <c r="J59" i="2"/>
  <c r="I59" i="2"/>
  <c r="F59" i="2"/>
  <c r="E59" i="2"/>
  <c r="D59" i="2"/>
  <c r="N62" i="2"/>
  <c r="K62" i="2"/>
  <c r="J62" i="2"/>
  <c r="I62" i="2"/>
  <c r="F62" i="2"/>
  <c r="E62" i="2"/>
  <c r="D62" i="2"/>
  <c r="N58" i="2"/>
  <c r="K58" i="2"/>
  <c r="J58" i="2"/>
  <c r="I58" i="2"/>
  <c r="F58" i="2"/>
  <c r="E58" i="2"/>
  <c r="D58" i="2"/>
  <c r="N61" i="2"/>
  <c r="K61" i="2"/>
  <c r="J61" i="2"/>
  <c r="I61" i="2"/>
  <c r="F61" i="2"/>
  <c r="E61" i="2"/>
  <c r="D61" i="2"/>
  <c r="N57" i="2"/>
  <c r="K57" i="2"/>
  <c r="J57" i="2"/>
  <c r="I57" i="2"/>
  <c r="F57" i="2"/>
  <c r="E57" i="2"/>
  <c r="D57" i="2"/>
  <c r="N56" i="2"/>
  <c r="K56" i="2"/>
  <c r="J56" i="2"/>
  <c r="I56" i="2"/>
  <c r="F56" i="2"/>
  <c r="E56" i="2"/>
  <c r="D56" i="2"/>
  <c r="N55" i="2"/>
  <c r="K55" i="2"/>
  <c r="J55" i="2"/>
  <c r="I55" i="2"/>
  <c r="F55" i="2"/>
  <c r="E55" i="2"/>
  <c r="D55" i="2"/>
  <c r="N53" i="2"/>
  <c r="K53" i="2"/>
  <c r="J53" i="2"/>
  <c r="I53" i="2"/>
  <c r="F53" i="2"/>
  <c r="E53" i="2"/>
  <c r="D53" i="2"/>
  <c r="N50" i="2"/>
  <c r="K50" i="2"/>
  <c r="J50" i="2"/>
  <c r="I50" i="2"/>
  <c r="F50" i="2"/>
  <c r="E50" i="2"/>
  <c r="D50" i="2"/>
  <c r="N51" i="2"/>
  <c r="K51" i="2"/>
  <c r="J51" i="2"/>
  <c r="I51" i="2"/>
  <c r="F51" i="2"/>
  <c r="E51" i="2"/>
  <c r="D51" i="2"/>
  <c r="N48" i="2"/>
  <c r="K48" i="2"/>
  <c r="J48" i="2"/>
  <c r="I48" i="2"/>
  <c r="F48" i="2"/>
  <c r="E48" i="2"/>
  <c r="D48" i="2"/>
  <c r="N49" i="2"/>
  <c r="K49" i="2"/>
  <c r="J49" i="2"/>
  <c r="I49" i="2"/>
  <c r="F49" i="2"/>
  <c r="E49" i="2"/>
  <c r="D49" i="2"/>
  <c r="N46" i="2"/>
  <c r="K46" i="2"/>
  <c r="J46" i="2"/>
  <c r="I46" i="2"/>
  <c r="F46" i="2"/>
  <c r="E46" i="2"/>
  <c r="D46" i="2"/>
  <c r="N45" i="2"/>
  <c r="K45" i="2"/>
  <c r="J45" i="2"/>
  <c r="I45" i="2"/>
  <c r="F45" i="2"/>
  <c r="E45" i="2"/>
  <c r="D45" i="2"/>
  <c r="N44" i="2"/>
  <c r="K44" i="2"/>
  <c r="J44" i="2"/>
  <c r="I44" i="2"/>
  <c r="F44" i="2"/>
  <c r="E44" i="2"/>
  <c r="D44" i="2"/>
  <c r="N47" i="2"/>
  <c r="K47" i="2"/>
  <c r="J47" i="2"/>
  <c r="I47" i="2"/>
  <c r="F47" i="2"/>
  <c r="E47" i="2"/>
  <c r="D47" i="2"/>
  <c r="N43" i="2"/>
  <c r="K43" i="2"/>
  <c r="J43" i="2"/>
  <c r="I43" i="2"/>
  <c r="F43" i="2"/>
  <c r="E43" i="2"/>
  <c r="D43" i="2"/>
  <c r="N42" i="2"/>
  <c r="K42" i="2"/>
  <c r="J42" i="2"/>
  <c r="I42" i="2"/>
  <c r="F42" i="2"/>
  <c r="E42" i="2"/>
  <c r="D42" i="2"/>
  <c r="N37" i="2"/>
  <c r="K37" i="2"/>
  <c r="J37" i="2"/>
  <c r="I37" i="2"/>
  <c r="F37" i="2"/>
  <c r="E37" i="2"/>
  <c r="D37" i="2"/>
  <c r="N41" i="2"/>
  <c r="K41" i="2"/>
  <c r="J41" i="2"/>
  <c r="I41" i="2"/>
  <c r="F41" i="2"/>
  <c r="E41" i="2"/>
  <c r="D41" i="2"/>
  <c r="N40" i="2"/>
  <c r="K40" i="2"/>
  <c r="J40" i="2"/>
  <c r="I40" i="2"/>
  <c r="F40" i="2"/>
  <c r="E40" i="2"/>
  <c r="D40" i="2"/>
  <c r="N38" i="2"/>
  <c r="K38" i="2"/>
  <c r="J38" i="2"/>
  <c r="I38" i="2"/>
  <c r="F38" i="2"/>
  <c r="E38" i="2"/>
  <c r="D38" i="2"/>
  <c r="N39" i="2"/>
  <c r="K39" i="2"/>
  <c r="J39" i="2"/>
  <c r="I39" i="2"/>
  <c r="F39" i="2"/>
  <c r="E39" i="2"/>
  <c r="D39" i="2"/>
  <c r="N36" i="2"/>
  <c r="K36" i="2"/>
  <c r="J36" i="2"/>
  <c r="I36" i="2"/>
  <c r="F36" i="2"/>
  <c r="E36" i="2"/>
  <c r="D36" i="2"/>
  <c r="N34" i="2"/>
  <c r="K34" i="2"/>
  <c r="J34" i="2"/>
  <c r="I34" i="2"/>
  <c r="F34" i="2"/>
  <c r="E34" i="2"/>
  <c r="D34" i="2"/>
  <c r="N35" i="2"/>
  <c r="K35" i="2"/>
  <c r="J35" i="2"/>
  <c r="I35" i="2"/>
  <c r="F35" i="2"/>
  <c r="E35" i="2"/>
  <c r="D35" i="2"/>
  <c r="N27" i="2"/>
  <c r="K27" i="2"/>
  <c r="J27" i="2"/>
  <c r="I27" i="2"/>
  <c r="F27" i="2"/>
  <c r="E27" i="2"/>
  <c r="D27" i="2"/>
  <c r="N33" i="2"/>
  <c r="K33" i="2"/>
  <c r="J33" i="2"/>
  <c r="I33" i="2"/>
  <c r="F33" i="2"/>
  <c r="E33" i="2"/>
  <c r="D33" i="2"/>
  <c r="N28" i="2"/>
  <c r="K28" i="2"/>
  <c r="J28" i="2"/>
  <c r="I28" i="2"/>
  <c r="F28" i="2"/>
  <c r="E28" i="2"/>
  <c r="D28" i="2"/>
  <c r="N30" i="2"/>
  <c r="K30" i="2"/>
  <c r="J30" i="2"/>
  <c r="I30" i="2"/>
  <c r="F30" i="2"/>
  <c r="E30" i="2"/>
  <c r="D30" i="2"/>
  <c r="N29" i="2"/>
  <c r="K29" i="2"/>
  <c r="J29" i="2"/>
  <c r="I29" i="2"/>
  <c r="F29" i="2"/>
  <c r="E29" i="2"/>
  <c r="D29" i="2"/>
  <c r="N32" i="2"/>
  <c r="K32" i="2"/>
  <c r="J32" i="2"/>
  <c r="I32" i="2"/>
  <c r="F32" i="2"/>
  <c r="E32" i="2"/>
  <c r="D32" i="2"/>
  <c r="N22" i="2"/>
  <c r="K22" i="2"/>
  <c r="J22" i="2"/>
  <c r="I22" i="2"/>
  <c r="F22" i="2"/>
  <c r="E22" i="2"/>
  <c r="D22" i="2"/>
  <c r="N31" i="2"/>
  <c r="K31" i="2"/>
  <c r="J31" i="2"/>
  <c r="I31" i="2"/>
  <c r="F31" i="2"/>
  <c r="E31" i="2"/>
  <c r="D31" i="2"/>
  <c r="N26" i="2"/>
  <c r="K26" i="2"/>
  <c r="J26" i="2"/>
  <c r="I26" i="2"/>
  <c r="F26" i="2"/>
  <c r="E26" i="2"/>
  <c r="D26" i="2"/>
  <c r="N24" i="2"/>
  <c r="K24" i="2"/>
  <c r="J24" i="2"/>
  <c r="I24" i="2"/>
  <c r="F24" i="2"/>
  <c r="E24" i="2"/>
  <c r="D24" i="2"/>
  <c r="N25" i="2"/>
  <c r="K25" i="2"/>
  <c r="J25" i="2"/>
  <c r="I25" i="2"/>
  <c r="F25" i="2"/>
  <c r="E25" i="2"/>
  <c r="D25" i="2"/>
  <c r="N23" i="2"/>
  <c r="K23" i="2"/>
  <c r="J23" i="2"/>
  <c r="I23" i="2"/>
  <c r="F23" i="2"/>
  <c r="E23" i="2"/>
  <c r="D23" i="2"/>
  <c r="N18" i="2"/>
  <c r="K18" i="2"/>
  <c r="J18" i="2"/>
  <c r="I18" i="2"/>
  <c r="F18" i="2"/>
  <c r="E18" i="2"/>
  <c r="D18" i="2"/>
  <c r="N21" i="2"/>
  <c r="K21" i="2"/>
  <c r="J21" i="2"/>
  <c r="I21" i="2"/>
  <c r="F21" i="2"/>
  <c r="E21" i="2"/>
  <c r="D21" i="2"/>
  <c r="N19" i="2"/>
  <c r="K19" i="2"/>
  <c r="J19" i="2"/>
  <c r="I19" i="2"/>
  <c r="F19" i="2"/>
  <c r="E19" i="2"/>
  <c r="D19" i="2"/>
  <c r="N80" i="2"/>
  <c r="K80" i="2"/>
  <c r="J80" i="2"/>
  <c r="I80" i="2"/>
  <c r="F80" i="2"/>
  <c r="E80" i="2"/>
  <c r="D80" i="2"/>
  <c r="N17" i="2"/>
  <c r="K17" i="2"/>
  <c r="J17" i="2"/>
  <c r="I17" i="2"/>
  <c r="F17" i="2"/>
  <c r="E17" i="2"/>
  <c r="D17" i="2"/>
  <c r="N16" i="2"/>
  <c r="K16" i="2"/>
  <c r="J16" i="2"/>
  <c r="I16" i="2"/>
  <c r="F16" i="2"/>
  <c r="E16" i="2"/>
  <c r="D16" i="2"/>
  <c r="N15" i="2"/>
  <c r="K15" i="2"/>
  <c r="J15" i="2"/>
  <c r="I15" i="2"/>
  <c r="F15" i="2"/>
  <c r="E15" i="2"/>
  <c r="D15" i="2"/>
  <c r="N9" i="2"/>
  <c r="K9" i="2"/>
  <c r="J9" i="2"/>
  <c r="I9" i="2"/>
  <c r="F9" i="2"/>
  <c r="E9" i="2"/>
  <c r="D9" i="2"/>
  <c r="N14" i="2"/>
  <c r="K14" i="2"/>
  <c r="J14" i="2"/>
  <c r="I14" i="2"/>
  <c r="F14" i="2"/>
  <c r="E14" i="2"/>
  <c r="D14" i="2"/>
  <c r="N13" i="2"/>
  <c r="K13" i="2"/>
  <c r="J13" i="2"/>
  <c r="I13" i="2"/>
  <c r="F13" i="2"/>
  <c r="E13" i="2"/>
  <c r="D13" i="2"/>
  <c r="N10" i="2"/>
  <c r="K10" i="2"/>
  <c r="J10" i="2"/>
  <c r="I10" i="2"/>
  <c r="F10" i="2"/>
  <c r="E10" i="2"/>
  <c r="D10" i="2"/>
  <c r="N8" i="2"/>
  <c r="K8" i="2"/>
  <c r="J8" i="2"/>
  <c r="I8" i="2"/>
  <c r="F8" i="2"/>
  <c r="E8" i="2"/>
  <c r="D8" i="2"/>
  <c r="N12" i="2"/>
  <c r="K12" i="2"/>
  <c r="J12" i="2"/>
  <c r="I12" i="2"/>
  <c r="F12" i="2"/>
  <c r="E12" i="2"/>
  <c r="D12" i="2"/>
  <c r="N11" i="2"/>
  <c r="K11" i="2"/>
  <c r="J11" i="2"/>
  <c r="I11" i="2"/>
  <c r="F11" i="2"/>
  <c r="E11" i="2"/>
  <c r="D11" i="2"/>
  <c r="N7" i="2"/>
  <c r="K7" i="2"/>
  <c r="J7" i="2"/>
  <c r="I7" i="2"/>
  <c r="F7" i="2"/>
  <c r="E7" i="2"/>
  <c r="D7" i="2"/>
  <c r="N6" i="2"/>
  <c r="K6" i="2"/>
  <c r="J6" i="2"/>
  <c r="I6" i="2"/>
  <c r="F6" i="2"/>
  <c r="E6" i="2"/>
  <c r="D6" i="2"/>
  <c r="N5" i="2"/>
  <c r="K5" i="2"/>
  <c r="J5" i="2"/>
  <c r="I5" i="2"/>
  <c r="F5" i="2"/>
  <c r="E5" i="2"/>
  <c r="D5" i="2"/>
  <c r="N4" i="2"/>
  <c r="K4" i="2"/>
  <c r="J4" i="2"/>
  <c r="I4" i="2"/>
  <c r="F4" i="2"/>
  <c r="E4" i="2"/>
  <c r="D4" i="2"/>
  <c r="N3" i="2"/>
  <c r="K3" i="2"/>
  <c r="J3" i="2"/>
  <c r="I3" i="2"/>
  <c r="F3" i="2"/>
  <c r="E3" i="2"/>
  <c r="E116" i="2" s="1"/>
  <c r="D3" i="2"/>
  <c r="J87" i="3" l="1"/>
  <c r="E32" i="4"/>
</calcChain>
</file>

<file path=xl/sharedStrings.xml><?xml version="1.0" encoding="utf-8"?>
<sst xmlns="http://schemas.openxmlformats.org/spreadsheetml/2006/main" count="401" uniqueCount="132">
  <si>
    <t>Јавно претпријатие</t>
  </si>
  <si>
    <r>
      <t xml:space="preserve">Остварени приходи  </t>
    </r>
    <r>
      <rPr>
        <b/>
        <sz val="8"/>
        <color theme="1"/>
        <rFont val="Calibri"/>
        <family val="2"/>
        <scheme val="minor"/>
      </rPr>
      <t xml:space="preserve"> *во денари</t>
    </r>
  </si>
  <si>
    <r>
      <t xml:space="preserve">Остварени приходи  </t>
    </r>
    <r>
      <rPr>
        <b/>
        <sz val="8"/>
        <color theme="1"/>
        <rFont val="Calibri"/>
        <family val="2"/>
        <scheme val="minor"/>
      </rPr>
      <t xml:space="preserve"> *во евра</t>
    </r>
  </si>
  <si>
    <t>во %</t>
  </si>
  <si>
    <t xml:space="preserve">АД ЕЛЕМ Скопје </t>
  </si>
  <si>
    <t>Јавно претпријатие за државни патишта</t>
  </si>
  <si>
    <t xml:space="preserve">АД МЕПСО Скопје </t>
  </si>
  <si>
    <t>Јавно сообраќајно претпријатие Скопје</t>
  </si>
  <si>
    <t>Јавно претпријатие за стопанисување со државните шуми МАКЕДОНСКИ ШУМИ П.О.-Скопје</t>
  </si>
  <si>
    <t xml:space="preserve">АД Македонска пошта Скопје </t>
  </si>
  <si>
    <t>Јавно радиодифузно претпријатие МАКЕДОНСКА РАДИОТЕЛЕВИЗИЈА Скопје</t>
  </si>
  <si>
    <t>Македонски железници Транспорт АД - Скопје</t>
  </si>
  <si>
    <t>Јавно претпријатие ВОДОВОД И КАНАЛИЗАЦИЈА-Скопје</t>
  </si>
  <si>
    <t>Јавно претпријатие КОМУНАЛНА ХИГИЕНА-Скопје</t>
  </si>
  <si>
    <t>Јавно претпријатие за железничка инфраструктура Македонски железници - Скопје</t>
  </si>
  <si>
    <t>АД за изградба и стопанисување со станбен простор и деловен простор од значење за Републиката</t>
  </si>
  <si>
    <t>Јавно претпријатие за одржување и заштита на магистралните и регионалните патишта МАКЕДОНИЈА ПАТ - Скопје ц.о.</t>
  </si>
  <si>
    <t>Јавно претпријатие МАКЕДОНСКА РАДИОДИФУЗИЈА - Скопје</t>
  </si>
  <si>
    <t>Јавно претпријатие ПАРКОВИ И ЗЕЛЕНИЛО  - Скопје</t>
  </si>
  <si>
    <t>Јавно претпријатие за извршување на водостопански дејности ХС ЗЛЕТОВИЦА Пробиштип</t>
  </si>
  <si>
    <t>Јавно претпријатие УЛИЦИ И ПАТИШТА Скопје</t>
  </si>
  <si>
    <t>Јавно комунално претпријатие ВОДОВОД Битола</t>
  </si>
  <si>
    <t>Јавно претпријатие за комунални дејности КОМУНАЛЕЦ Ц.О. Струмица</t>
  </si>
  <si>
    <t>Јавно претпријатие ВОДОВОД Куманово со Ц.О. Куманово</t>
  </si>
  <si>
    <t>Меѓуопштинско јавно претпријатие за снабдување со вода за пиење, одведување и пречистување на отпадни и атмосферски води на општина Охрид и Струга за заштита на Охридското Езеро ПРОАКВА Струга</t>
  </si>
  <si>
    <t>Јавно претпријатие за комунално-производни и услужни работи ИСАР ПО Штип</t>
  </si>
  <si>
    <t>Јавно комунално претпријатие ДЕРВЕН Велес</t>
  </si>
  <si>
    <t>Јавно претпријатие за комунални дејности КОМУНАЛЕЦ Ц.О. Гостивар</t>
  </si>
  <si>
    <t>Јавно претпријатие СТРЕЖЕВО Битола</t>
  </si>
  <si>
    <t>Јавно претпријатие КОМУНАЛЕЦ Битола П.О.</t>
  </si>
  <si>
    <t>Јавно  претпријатие за комунални работи КОМУНАЛЕЦ Кавадарци</t>
  </si>
  <si>
    <t>Комунално јавно претпријатие ВОДОВОД Кочани</t>
  </si>
  <si>
    <t>Друштво за депонирање на комунален отпад ДРИСЛА - СКОПЈЕ ДОО Батинци, Студеничани</t>
  </si>
  <si>
    <t>Јавно комунално претпријатие КОМУНАЛЕЦ Прилеп</t>
  </si>
  <si>
    <t>Јавно комунално претпријатие ТЕТОВО ц.о. Тетово</t>
  </si>
  <si>
    <t>Јавно комунално претпријатие ВОДОВОД И КАНАЛИЗАЦИЈА Прилеп</t>
  </si>
  <si>
    <t>Јавно претпријатие за јавни паркиралишта ГРАДСКИ ПАРКИНГ - Скопје</t>
  </si>
  <si>
    <t xml:space="preserve">АД Државна лотарија на Македонија </t>
  </si>
  <si>
    <t xml:space="preserve">АД за стопанисување со деловен простор во државна сопственост Скопје </t>
  </si>
  <si>
    <t>Јавно претпријатие ЧИСТОТА И ЗЕЛЕНИЛО - Куманово</t>
  </si>
  <si>
    <t>Јавно претпријатие за комунални дејности КОМУНАЛЕЦ Кичево</t>
  </si>
  <si>
    <t>Јавно претпријатие за комунални дејности ОХРИДСКИ КОМУНАЛЕЦ Охрид</t>
  </si>
  <si>
    <t>Комунално јавно претпријатие НИСКОГРАДБА Битола со П.О.</t>
  </si>
  <si>
    <t>Јавно претпријатие за комунални дејности КОМУНАЛЕЦ Гевгелија</t>
  </si>
  <si>
    <t>Јавно претпријатие СЛУЖБЕН ВЕСНИК НА РЕПУБЛИКА  МАКЕДОНИЈА ц.о. - Скопје</t>
  </si>
  <si>
    <t>Јавно претпријатие за изградба одржување реконструкција на локални патишта и хидротехнички објекти НИСКОГРАДБА ОХРИД Охрид</t>
  </si>
  <si>
    <t>Јавно препријатие за јавни паркиралишта ПАРКИНЗИ НА ОПШТИНА ЦЕНТАР Скопје</t>
  </si>
  <si>
    <t>Јавно претпријатие за комунални дејности ПЛАВИЈА ПО Радовиш</t>
  </si>
  <si>
    <t>Јавно претпријатие КОМУНАЛНО Ц.О. Струга</t>
  </si>
  <si>
    <t>Јавно претпријатие за комунални работи СОЛИДАРНОСТ со целосна одговорност Виница</t>
  </si>
  <si>
    <t>Јавно претпријатие за водоснабдување СТУДЕНЧИЦА Кичево</t>
  </si>
  <si>
    <t>Јавно претпријатие за Комунални услужни работи КОМУНАЛЕЦ ц.о. Неготино</t>
  </si>
  <si>
    <t>Јавно комунално претпријатие НИКОЛА КАРЕВ Пробиштип</t>
  </si>
  <si>
    <t>Јавно комунално претпријатие КОМУНАЛЕЦ по Свети Николе</t>
  </si>
  <si>
    <t>Јавно претпријатие за управување и заштита на повеќенаменското подрачје ЈАСЕН Скопје</t>
  </si>
  <si>
    <t>Јавно комунално претпријатие ИЛИНДЕН Илинден</t>
  </si>
  <si>
    <t>Јавно комунално претпријатие СТАНДАРД Ц.О. Дебар</t>
  </si>
  <si>
    <t>Јавно претпријатие за стопанисување со пасишта Скопје</t>
  </si>
  <si>
    <t>Јавно комунално претпријатие ПРОЛЕТЕР ЦО Ресен</t>
  </si>
  <si>
    <t>Јавно претпријатие за комунални дејности УСЛУГА Ц.О. Берово</t>
  </si>
  <si>
    <t>Јавно комунално претпријатие Водовод н.Илинден Илинден</t>
  </si>
  <si>
    <t>Јавно комунално претпријатие БРЕГАЛНИЦА ПО Делчево</t>
  </si>
  <si>
    <t xml:space="preserve">Јавно претпријатие ПАЗАРИШТА Куманово со Ц.О. </t>
  </si>
  <si>
    <t>Јавно претпријатие КОМУНАЛНА ЧИСТОТА Богданци</t>
  </si>
  <si>
    <t>Јавно претпријатие ПАЗАРИ Битола</t>
  </si>
  <si>
    <t>Јавно претпријатие за изградба одржување и користење на спортски објекти и јавни паркинг простори БИЛЈАНИНИ ИЗВОРИ Охрид</t>
  </si>
  <si>
    <t>Јавно претпријатие за комунални дејности КОМУНА Крушево</t>
  </si>
  <si>
    <t>Јавно комунално претпријатие ПАЗАРИ Прилеп</t>
  </si>
  <si>
    <t>Јавно претпријатие КАМЕНА РЕКА Македонска Каменица</t>
  </si>
  <si>
    <t>Јавно претпријатие за комунални дејности КОМУНАЛЕЦ-ПОЛИН Стар Дојран</t>
  </si>
  <si>
    <t>Јавно претпријатие за водостопанство ЛИСИЧЕ Велес</t>
  </si>
  <si>
    <t xml:space="preserve">Јавно комунално претпријатие КОМУНАЛЕЦ Демир Хисар </t>
  </si>
  <si>
    <t>Акционерско друштво за аеродромски услуги АЕРОДРОМИ НА МАКЕДОНИЈА во државна сопственост Скопје</t>
  </si>
  <si>
    <t>Јавно претпријатие Водовод и канализација Македонски Брод</t>
  </si>
  <si>
    <t>Јавно претпријатие за берзанско работење “Агроберза“ - Скопје</t>
  </si>
  <si>
    <t>Јавно комунално претпријатие ДОЛНЕНИ с.Долнени П.О</t>
  </si>
  <si>
    <t>Јавно претпријатие за комунални дејности ТУРИЈА ПО Василево</t>
  </si>
  <si>
    <t>Јавно претпријатие за комунални дејности ОГРАЖДЕН П.О. Босилово</t>
  </si>
  <si>
    <t>Јавно претпријатие за комунални работи БОШАВА Ц.О. Демир Капија</t>
  </si>
  <si>
    <t>Јавно претпријатие за енергетски дејности СТРУМИЦА - ГАС Струмица</t>
  </si>
  <si>
    <t>Јавно претпријатие КОМУНАЛЕН СЕРВИС Валандово</t>
  </si>
  <si>
    <t>Јавно претпријатие за стопанисување со објекти за спорт во сопственост на Република Македонија - Скопје</t>
  </si>
  <si>
    <t>Јавно комунално претпријатие КОМУНАЛЕЦ ПО Пехчево</t>
  </si>
  <si>
    <t>Јавно претпријатие за управување на пазари на големо и мало ГРАДСКИ ПАЗАР Охрид</t>
  </si>
  <si>
    <t>Јавно претпријатие за изградба, одржување и користење на јавни паркинг простори ПАРКИРАЛИШТА СТРУМИЦА Струмица</t>
  </si>
  <si>
    <t>Јавно претпријатие за комунални дејности и облагодарување на природните ресурси ХИГИЕНА с. Лабуништа</t>
  </si>
  <si>
    <t>Јавно претпријатие ПОГРЕБАЛНИ УСЛУГИ Свети Николе</t>
  </si>
  <si>
    <t>Јавно комунално претпријатие САРАЈ Скопје</t>
  </si>
  <si>
    <t>Јавно комунално претпријатие СОПИШТЕ с.Сопиште</t>
  </si>
  <si>
    <t>Јавно претпријатие за стопанисување со спортски објекти ПАРК - СПОРТ Велес</t>
  </si>
  <si>
    <t>Јавно претпријатие за комунални дејности и облагородување на природните ресурси ЕРЕМЈА Вевчани</t>
  </si>
  <si>
    <t>Јавно претпријатие за комунални дејности РОСОМАН Росоман</t>
  </si>
  <si>
    <t>Јавно претпријатие за комунални дејности и уредување на градежно земјиште ЛОЗОВО ПО Лозово</t>
  </si>
  <si>
    <t>Општинско јавно претпријатие за вршење на комунални работи ВАРДАР с.Брвеница</t>
  </si>
  <si>
    <t>Јавно претпријатие за комунални дејности ЛАКАВИЦА ПО Конче</t>
  </si>
  <si>
    <t>Јавно претпријатие за стопанисување со спортски објекти МИТО ХАЏИВАСИЛЕВ ЈАСМИН Кавадарци</t>
  </si>
  <si>
    <t>Јавно комунално претпријатие КОЗЈАК с. Старо Нагоричане</t>
  </si>
  <si>
    <t>Јавно претпријатие за комунални дејности ОБЛЕШЕВО Чешиново-Облешево</t>
  </si>
  <si>
    <t>Друштво за услуги ЧИСТОТА ЈЕГУНОВЦЕ ДООЕЛ с.Јегуновце, Јегуновце</t>
  </si>
  <si>
    <t>Јавно комунално претпријатие ШАРИ с.Боговиње Боговиње</t>
  </si>
  <si>
    <t>Јавно претпријатие за комунални дејности и инфраструктура КРАТОВО од Кратово</t>
  </si>
  <si>
    <t>Јавно претпријатие КАЛЕ Центар Жупа, Центар Жупа</t>
  </si>
  <si>
    <t>Јавно Претпријатие за стопанисување со спортска сала РИНИА Гостивар</t>
  </si>
  <si>
    <t>Јавно претпријатие за стопанисување со Индустриска зона ЖАБЕНИ Битола</t>
  </si>
  <si>
    <t xml:space="preserve">Годишна промена  </t>
  </si>
  <si>
    <r>
      <t xml:space="preserve">Добивка/Загуба                       </t>
    </r>
    <r>
      <rPr>
        <b/>
        <sz val="8"/>
        <color theme="1"/>
        <rFont val="Calibri"/>
        <family val="2"/>
        <scheme val="minor"/>
      </rPr>
      <t>*во денари</t>
    </r>
  </si>
  <si>
    <r>
      <t xml:space="preserve">Добивка/Загуба                           </t>
    </r>
    <r>
      <rPr>
        <b/>
        <sz val="8"/>
        <color theme="1"/>
        <rFont val="Calibri"/>
        <family val="2"/>
        <scheme val="minor"/>
      </rPr>
      <t>*во евра</t>
    </r>
  </si>
  <si>
    <t>Просечен број на вработени</t>
  </si>
  <si>
    <t>Во %</t>
  </si>
  <si>
    <r>
      <rPr>
        <b/>
        <sz val="11"/>
        <color theme="1"/>
        <rFont val="Calibri"/>
        <family val="2"/>
        <scheme val="minor"/>
      </rPr>
      <t xml:space="preserve">Годишна промена </t>
    </r>
    <r>
      <rPr>
        <sz val="11"/>
        <color theme="1"/>
        <rFont val="Calibri"/>
        <family val="2"/>
        <scheme val="minor"/>
      </rPr>
      <t xml:space="preserve"> </t>
    </r>
  </si>
  <si>
    <t>Акционерско друштво за издавање на деловен простор под закуп - ГРАДСКИ ТРГОВСКИ ЦЕНТАР - Скопје</t>
  </si>
  <si>
    <t>Јавно комунално претпријатие ГАЗИ БАБА - 2007 Скопје</t>
  </si>
  <si>
    <t>Јавно комунално претпријатие ЧИСТ ДЕН - Ранковце</t>
  </si>
  <si>
    <t>Јавно комунално претпријатие ЗЕЛЕНИКОВО Станица Зелениково</t>
  </si>
  <si>
    <t>Јавно претпријатие за услужни дејности РАВЕН Пехчево</t>
  </si>
  <si>
    <t>Јавно претпријатие за комунални дејности ТОПОЛКА Чашка</t>
  </si>
  <si>
    <t xml:space="preserve">Јавно претпријатие за вршење на комунални дејности МИРМБАЈТЈА - Желино </t>
  </si>
  <si>
    <t>Јавно комунално претпријатие СКОПСКА ЦРНА ГОРА с.Мирковци</t>
  </si>
  <si>
    <t>Јавно комунално претпријатие ПИША с.Липково</t>
  </si>
  <si>
    <t xml:space="preserve">Јавно претпријатие за комунална дејност МАВРОВО Маврови Анови </t>
  </si>
  <si>
    <t>Јавно претпријатие за одржување на улици и патишта и други комунално услужни дејности СТИПИОН 2011 Штип</t>
  </si>
  <si>
    <t>Јавно претпријатие за управување со Градски Гробишта Охрид</t>
  </si>
  <si>
    <t>Јавно претпријатие за комунални услуги КОМУНАЛЕЦ ц.о. Крива Паланка</t>
  </si>
  <si>
    <t xml:space="preserve">Вкупно </t>
  </si>
  <si>
    <t>/</t>
  </si>
  <si>
    <t xml:space="preserve">Вкупно приходи </t>
  </si>
  <si>
    <r>
      <t xml:space="preserve">Добивка                  </t>
    </r>
    <r>
      <rPr>
        <b/>
        <sz val="8"/>
        <color theme="1"/>
        <rFont val="Calibri"/>
        <family val="2"/>
        <scheme val="minor"/>
      </rPr>
      <t>*во денари</t>
    </r>
  </si>
  <si>
    <r>
      <t xml:space="preserve">Добивка                    </t>
    </r>
    <r>
      <rPr>
        <b/>
        <sz val="8"/>
        <color theme="1"/>
        <rFont val="Calibri"/>
        <family val="2"/>
        <scheme val="minor"/>
      </rPr>
      <t>*во евра</t>
    </r>
  </si>
  <si>
    <t>Вкупно остварен позитивен финансиски резултат</t>
  </si>
  <si>
    <t>Вкупно остварен негативен финансиски резултат</t>
  </si>
  <si>
    <r>
      <t xml:space="preserve">Загуба                       </t>
    </r>
    <r>
      <rPr>
        <b/>
        <sz val="8"/>
        <color theme="1"/>
        <rFont val="Calibri"/>
        <family val="2"/>
        <scheme val="minor"/>
      </rPr>
      <t>*во денари</t>
    </r>
  </si>
  <si>
    <r>
      <t xml:space="preserve">Загуба                           </t>
    </r>
    <r>
      <rPr>
        <b/>
        <sz val="8"/>
        <color theme="1"/>
        <rFont val="Calibri"/>
        <family val="2"/>
        <scheme val="minor"/>
      </rPr>
      <t>*во евра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</si>
</sst>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2" fontId="0" fillId="0" borderId="1" xfId="0" applyNumberFormat="1" applyFill="1" applyBorder="1"/>
    <xf numFmtId="2" fontId="0" fillId="0" borderId="1" xfId="0" applyNumberFormat="1" applyFill="1" applyBorder="1" applyAlignment="1">
      <alignment wrapText="1"/>
    </xf>
    <xf numFmtId="2" fontId="0" fillId="0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0" fillId="0" borderId="1" xfId="0" applyNumberFormat="1" applyFill="1" applyBorder="1"/>
    <xf numFmtId="1" fontId="0" fillId="0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2" fontId="0" fillId="0" borderId="4" xfId="0" applyNumberFormat="1" applyFill="1" applyBorder="1" applyAlignment="1">
      <alignment horizontal="right"/>
    </xf>
    <xf numFmtId="1" fontId="0" fillId="0" borderId="5" xfId="0" applyNumberFormat="1" applyFill="1" applyBorder="1" applyAlignment="1">
      <alignment horizontal="right"/>
    </xf>
    <xf numFmtId="1" fontId="0" fillId="0" borderId="0" xfId="0" applyNumberFormat="1" applyFill="1" applyAlignment="1">
      <alignment horizontal="right"/>
    </xf>
    <xf numFmtId="0" fontId="1" fillId="0" borderId="0" xfId="0" applyFont="1"/>
    <xf numFmtId="1" fontId="1" fillId="0" borderId="1" xfId="0" applyNumberFormat="1" applyFont="1" applyFill="1" applyBorder="1"/>
    <xf numFmtId="1" fontId="1" fillId="0" borderId="1" xfId="0" applyNumberFormat="1" applyFont="1" applyBorder="1"/>
    <xf numFmtId="2" fontId="1" fillId="0" borderId="1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1" xfId="0" applyFont="1" applyFill="1" applyBorder="1" applyAlignment="1">
      <alignment wrapText="1"/>
    </xf>
    <xf numFmtId="0" fontId="1" fillId="0" borderId="1" xfId="0" applyFont="1" applyBorder="1"/>
    <xf numFmtId="1" fontId="0" fillId="0" borderId="2" xfId="0" applyNumberFormat="1" applyFill="1" applyBorder="1" applyAlignment="1">
      <alignment horizontal="right"/>
    </xf>
    <xf numFmtId="1" fontId="0" fillId="0" borderId="2" xfId="0" applyNumberFormat="1" applyFill="1" applyBorder="1"/>
    <xf numFmtId="1" fontId="0" fillId="0" borderId="3" xfId="0" applyNumberFormat="1" applyFill="1" applyBorder="1" applyAlignment="1">
      <alignment horizontal="right"/>
    </xf>
    <xf numFmtId="1" fontId="0" fillId="0" borderId="3" xfId="0" applyNumberFormat="1" applyFill="1" applyBorder="1"/>
    <xf numFmtId="1" fontId="1" fillId="3" borderId="2" xfId="0" applyNumberFormat="1" applyFont="1" applyFill="1" applyBorder="1" applyAlignment="1">
      <alignment horizontal="center" wrapText="1"/>
    </xf>
    <xf numFmtId="1" fontId="1" fillId="3" borderId="3" xfId="0" applyNumberFormat="1" applyFont="1" applyFill="1" applyBorder="1" applyAlignment="1">
      <alignment horizontal="center" wrapText="1"/>
    </xf>
    <xf numFmtId="1" fontId="1" fillId="2" borderId="2" xfId="0" applyNumberFormat="1" applyFont="1" applyFill="1" applyBorder="1" applyAlignment="1">
      <alignment horizontal="center" wrapText="1"/>
    </xf>
    <xf numFmtId="1" fontId="1" fillId="2" borderId="3" xfId="0" applyNumberFormat="1" applyFont="1" applyFill="1" applyBorder="1" applyAlignment="1">
      <alignment horizontal="center" wrapText="1"/>
    </xf>
    <xf numFmtId="1" fontId="1" fillId="2" borderId="2" xfId="0" applyNumberFormat="1" applyFont="1" applyFill="1" applyBorder="1" applyAlignment="1">
      <alignment horizontal="left" wrapText="1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tabSelected="1" workbookViewId="0">
      <selection activeCell="A115" sqref="A115"/>
    </sheetView>
  </sheetViews>
  <sheetFormatPr defaultRowHeight="15" x14ac:dyDescent="0.25"/>
  <cols>
    <col min="1" max="1" width="72.28515625" customWidth="1"/>
    <col min="2" max="2" width="16.28515625" hidden="1" customWidth="1"/>
    <col min="3" max="3" width="21" customWidth="1"/>
    <col min="4" max="4" width="18" hidden="1" customWidth="1"/>
    <col min="5" max="5" width="19.7109375" customWidth="1"/>
    <col min="6" max="6" width="11.5703125" customWidth="1"/>
    <col min="7" max="14" width="0" hidden="1" customWidth="1"/>
  </cols>
  <sheetData>
    <row r="1" spans="1:14" ht="45" x14ac:dyDescent="0.25">
      <c r="A1" s="6" t="s">
        <v>0</v>
      </c>
      <c r="B1" s="30" t="s">
        <v>1</v>
      </c>
      <c r="C1" s="31"/>
      <c r="D1" s="30" t="s">
        <v>2</v>
      </c>
      <c r="E1" s="31"/>
      <c r="F1" s="7" t="s">
        <v>104</v>
      </c>
      <c r="G1" s="32" t="s">
        <v>105</v>
      </c>
      <c r="H1" s="33"/>
      <c r="I1" s="32" t="s">
        <v>106</v>
      </c>
      <c r="J1" s="33"/>
      <c r="K1" s="12" t="s">
        <v>109</v>
      </c>
      <c r="L1" s="32" t="s">
        <v>107</v>
      </c>
      <c r="M1" s="33"/>
      <c r="N1" s="12" t="s">
        <v>109</v>
      </c>
    </row>
    <row r="2" spans="1:14" x14ac:dyDescent="0.25">
      <c r="A2" s="1"/>
      <c r="B2" s="8">
        <v>2014</v>
      </c>
      <c r="C2" s="8">
        <v>2015</v>
      </c>
      <c r="D2" s="8">
        <v>2014</v>
      </c>
      <c r="E2" s="8">
        <v>2015</v>
      </c>
      <c r="F2" s="9" t="s">
        <v>3</v>
      </c>
      <c r="G2" s="8">
        <v>2014</v>
      </c>
      <c r="H2" s="8">
        <v>2015</v>
      </c>
      <c r="I2" s="8">
        <v>2014</v>
      </c>
      <c r="J2" s="8">
        <v>2015</v>
      </c>
      <c r="K2" s="9" t="s">
        <v>108</v>
      </c>
      <c r="L2" s="13">
        <v>2014</v>
      </c>
      <c r="M2" s="13">
        <v>2015</v>
      </c>
      <c r="N2" s="9" t="s">
        <v>108</v>
      </c>
    </row>
    <row r="3" spans="1:14" x14ac:dyDescent="0.25">
      <c r="A3" s="2" t="s">
        <v>4</v>
      </c>
      <c r="B3" s="10">
        <v>14817238033</v>
      </c>
      <c r="C3" s="10">
        <v>16075406675</v>
      </c>
      <c r="D3" s="10">
        <f t="shared" ref="D3:D34" si="0">B3/61.5</f>
        <v>240930699.72357723</v>
      </c>
      <c r="E3" s="11">
        <f t="shared" ref="E3:E34" si="1">C3/61.5</f>
        <v>261388726.42276424</v>
      </c>
      <c r="F3" s="3">
        <f t="shared" ref="F3:F34" si="2">((C3/B3)-1)*100</f>
        <v>8.4912494433705419</v>
      </c>
      <c r="G3" s="10">
        <v>-874742280</v>
      </c>
      <c r="H3" s="10">
        <v>410143602</v>
      </c>
      <c r="I3" s="10">
        <f t="shared" ref="I3:I34" si="3">G3/61.5</f>
        <v>-14223451.707317073</v>
      </c>
      <c r="J3" s="11">
        <f t="shared" ref="J3:J34" si="4">H3/61.5</f>
        <v>6669001.658536585</v>
      </c>
      <c r="K3" s="14">
        <f t="shared" ref="K3:K34" si="5">((H3/G3)-1)*100</f>
        <v>-146.88736458468659</v>
      </c>
      <c r="L3" s="10">
        <v>4566</v>
      </c>
      <c r="M3" s="11">
        <v>4527</v>
      </c>
      <c r="N3" s="14">
        <f t="shared" ref="N3:N34" si="6">((M3/L3)-1)*100</f>
        <v>-0.85413929040736303</v>
      </c>
    </row>
    <row r="4" spans="1:14" x14ac:dyDescent="0.25">
      <c r="A4" s="1" t="s">
        <v>5</v>
      </c>
      <c r="B4" s="10">
        <v>4912996206</v>
      </c>
      <c r="C4" s="10">
        <v>5836480098</v>
      </c>
      <c r="D4" s="10">
        <f t="shared" si="0"/>
        <v>79886117.170731708</v>
      </c>
      <c r="E4" s="11">
        <f t="shared" si="1"/>
        <v>94902115.414634153</v>
      </c>
      <c r="F4" s="3">
        <f t="shared" si="2"/>
        <v>18.796755651311003</v>
      </c>
      <c r="G4" s="10">
        <v>838215764</v>
      </c>
      <c r="H4" s="10">
        <v>547965610</v>
      </c>
      <c r="I4" s="10">
        <f t="shared" si="3"/>
        <v>13629524.617886178</v>
      </c>
      <c r="J4" s="11">
        <f t="shared" si="4"/>
        <v>8910009.9186991863</v>
      </c>
      <c r="K4" s="14">
        <f t="shared" si="5"/>
        <v>-34.627140942197784</v>
      </c>
      <c r="L4" s="10">
        <v>335</v>
      </c>
      <c r="M4" s="11">
        <v>372</v>
      </c>
      <c r="N4" s="14">
        <f t="shared" si="6"/>
        <v>11.044776119402977</v>
      </c>
    </row>
    <row r="5" spans="1:14" x14ac:dyDescent="0.25">
      <c r="A5" s="2" t="s">
        <v>6</v>
      </c>
      <c r="B5" s="10">
        <v>4073513931</v>
      </c>
      <c r="C5" s="10">
        <v>5237528283</v>
      </c>
      <c r="D5" s="10">
        <f t="shared" si="0"/>
        <v>66235998.878048778</v>
      </c>
      <c r="E5" s="11">
        <f t="shared" si="1"/>
        <v>85163061.512195125</v>
      </c>
      <c r="F5" s="3">
        <f t="shared" si="2"/>
        <v>28.575190160556254</v>
      </c>
      <c r="G5" s="10">
        <v>501452044</v>
      </c>
      <c r="H5" s="10">
        <v>705180925</v>
      </c>
      <c r="I5" s="10">
        <f t="shared" si="3"/>
        <v>8153691.7723577237</v>
      </c>
      <c r="J5" s="11">
        <f t="shared" si="4"/>
        <v>11466356.50406504</v>
      </c>
      <c r="K5" s="14">
        <f t="shared" si="5"/>
        <v>40.627789523976901</v>
      </c>
      <c r="L5" s="10">
        <v>500</v>
      </c>
      <c r="M5" s="11">
        <v>520</v>
      </c>
      <c r="N5" s="14">
        <f t="shared" si="6"/>
        <v>4.0000000000000036</v>
      </c>
    </row>
    <row r="6" spans="1:14" x14ac:dyDescent="0.25">
      <c r="A6" s="1" t="s">
        <v>7</v>
      </c>
      <c r="B6" s="10">
        <v>1970616409</v>
      </c>
      <c r="C6" s="10">
        <v>1850176672</v>
      </c>
      <c r="D6" s="10">
        <f t="shared" si="0"/>
        <v>32042543.235772356</v>
      </c>
      <c r="E6" s="11">
        <f t="shared" si="1"/>
        <v>30084173.528455283</v>
      </c>
      <c r="F6" s="3">
        <f t="shared" si="2"/>
        <v>-6.1117798699909187</v>
      </c>
      <c r="G6" s="10">
        <v>7136194</v>
      </c>
      <c r="H6" s="10">
        <v>72979617</v>
      </c>
      <c r="I6" s="10">
        <f t="shared" si="3"/>
        <v>116035.67479674796</v>
      </c>
      <c r="J6" s="11">
        <f t="shared" si="4"/>
        <v>1186660.4390243902</v>
      </c>
      <c r="K6" s="14">
        <f t="shared" si="5"/>
        <v>922.6686241993981</v>
      </c>
      <c r="L6" s="10">
        <v>1382</v>
      </c>
      <c r="M6" s="11">
        <v>1420</v>
      </c>
      <c r="N6" s="14">
        <f t="shared" si="6"/>
        <v>2.7496382054992718</v>
      </c>
    </row>
    <row r="7" spans="1:14" ht="30" x14ac:dyDescent="0.25">
      <c r="A7" s="1" t="s">
        <v>8</v>
      </c>
      <c r="B7" s="10">
        <v>1608394547</v>
      </c>
      <c r="C7" s="10">
        <v>1777109154</v>
      </c>
      <c r="D7" s="10">
        <f t="shared" si="0"/>
        <v>26152756.861788619</v>
      </c>
      <c r="E7" s="11">
        <f t="shared" si="1"/>
        <v>28896083.804878049</v>
      </c>
      <c r="F7" s="3">
        <f t="shared" si="2"/>
        <v>10.489628139730311</v>
      </c>
      <c r="G7" s="10">
        <v>-130724462</v>
      </c>
      <c r="H7" s="10">
        <v>71496298</v>
      </c>
      <c r="I7" s="10">
        <f t="shared" si="3"/>
        <v>-2125601.0081300815</v>
      </c>
      <c r="J7" s="11">
        <f t="shared" si="4"/>
        <v>1162541.430894309</v>
      </c>
      <c r="K7" s="14">
        <f t="shared" si="5"/>
        <v>-154.69236354554664</v>
      </c>
      <c r="L7" s="10">
        <v>2229</v>
      </c>
      <c r="M7" s="11">
        <v>2382</v>
      </c>
      <c r="N7" s="14">
        <f t="shared" si="6"/>
        <v>6.864064602960962</v>
      </c>
    </row>
    <row r="8" spans="1:14" x14ac:dyDescent="0.25">
      <c r="A8" s="1" t="s">
        <v>11</v>
      </c>
      <c r="B8" s="10">
        <v>1304200318</v>
      </c>
      <c r="C8" s="10">
        <v>1672266586</v>
      </c>
      <c r="D8" s="10">
        <f t="shared" si="0"/>
        <v>21206509.235772356</v>
      </c>
      <c r="E8" s="11">
        <f t="shared" si="1"/>
        <v>27191326.601626016</v>
      </c>
      <c r="F8" s="3">
        <f t="shared" si="2"/>
        <v>28.221605448190058</v>
      </c>
      <c r="G8" s="10">
        <v>-455481181</v>
      </c>
      <c r="H8" s="10">
        <v>-47421345</v>
      </c>
      <c r="I8" s="10">
        <f t="shared" si="3"/>
        <v>-7406198.0650406508</v>
      </c>
      <c r="J8" s="11">
        <f t="shared" si="4"/>
        <v>-771078.78048780491</v>
      </c>
      <c r="K8" s="14">
        <f t="shared" si="5"/>
        <v>-89.588736707872897</v>
      </c>
      <c r="L8" s="10">
        <v>1174</v>
      </c>
      <c r="M8" s="11">
        <v>1146</v>
      </c>
      <c r="N8" s="14">
        <f t="shared" si="6"/>
        <v>-2.3850085178875657</v>
      </c>
    </row>
    <row r="9" spans="1:14" ht="30" x14ac:dyDescent="0.25">
      <c r="A9" s="2" t="s">
        <v>15</v>
      </c>
      <c r="B9" s="10">
        <v>995774157</v>
      </c>
      <c r="C9" s="10">
        <v>1596965184</v>
      </c>
      <c r="D9" s="10">
        <f t="shared" si="0"/>
        <v>16191449.707317073</v>
      </c>
      <c r="E9" s="11">
        <f t="shared" si="1"/>
        <v>25966913.560975611</v>
      </c>
      <c r="F9" s="3">
        <f t="shared" si="2"/>
        <v>60.374234737244748</v>
      </c>
      <c r="G9" s="10">
        <v>101455091</v>
      </c>
      <c r="H9" s="10">
        <v>214916941</v>
      </c>
      <c r="I9" s="10">
        <f t="shared" si="3"/>
        <v>1649676.2764227642</v>
      </c>
      <c r="J9" s="11">
        <f t="shared" si="4"/>
        <v>3494584.4065040653</v>
      </c>
      <c r="K9" s="14">
        <f t="shared" si="5"/>
        <v>111.83455544877488</v>
      </c>
      <c r="L9" s="10">
        <v>292</v>
      </c>
      <c r="M9" s="11">
        <v>317</v>
      </c>
      <c r="N9" s="14">
        <f t="shared" si="6"/>
        <v>8.5616438356164402</v>
      </c>
    </row>
    <row r="10" spans="1:14" x14ac:dyDescent="0.25">
      <c r="A10" s="1" t="s">
        <v>12</v>
      </c>
      <c r="B10" s="10">
        <v>1196526311</v>
      </c>
      <c r="C10" s="10">
        <v>1429259240</v>
      </c>
      <c r="D10" s="10">
        <f t="shared" si="0"/>
        <v>19455712.373983741</v>
      </c>
      <c r="E10" s="11">
        <f t="shared" si="1"/>
        <v>23239987.642276421</v>
      </c>
      <c r="F10" s="3">
        <f t="shared" si="2"/>
        <v>19.450715530483631</v>
      </c>
      <c r="G10" s="10">
        <v>9616309</v>
      </c>
      <c r="H10" s="10">
        <v>-185175195</v>
      </c>
      <c r="I10" s="10">
        <f t="shared" si="3"/>
        <v>156362.74796747966</v>
      </c>
      <c r="J10" s="11">
        <f t="shared" si="4"/>
        <v>-3010978.7804878047</v>
      </c>
      <c r="K10" s="14">
        <f t="shared" si="5"/>
        <v>-2025.6369049705036</v>
      </c>
      <c r="L10" s="10">
        <v>1190</v>
      </c>
      <c r="M10" s="11">
        <v>1233</v>
      </c>
      <c r="N10" s="14">
        <f t="shared" si="6"/>
        <v>3.6134453781512699</v>
      </c>
    </row>
    <row r="11" spans="1:14" x14ac:dyDescent="0.25">
      <c r="A11" s="2" t="s">
        <v>9</v>
      </c>
      <c r="B11" s="10">
        <v>1374557745</v>
      </c>
      <c r="C11" s="10">
        <v>1372713191</v>
      </c>
      <c r="D11" s="10">
        <f t="shared" si="0"/>
        <v>22350532.439024389</v>
      </c>
      <c r="E11" s="11">
        <f t="shared" si="1"/>
        <v>22320539.691056911</v>
      </c>
      <c r="F11" s="3">
        <f t="shared" si="2"/>
        <v>-0.13419254350787169</v>
      </c>
      <c r="G11" s="10">
        <v>902395</v>
      </c>
      <c r="H11" s="10">
        <v>4959666</v>
      </c>
      <c r="I11" s="10">
        <f t="shared" si="3"/>
        <v>14673.08943089431</v>
      </c>
      <c r="J11" s="11">
        <f t="shared" si="4"/>
        <v>80644.975609756104</v>
      </c>
      <c r="K11" s="14">
        <f t="shared" si="5"/>
        <v>449.61142293563239</v>
      </c>
      <c r="L11" s="10">
        <v>2280</v>
      </c>
      <c r="M11" s="11">
        <v>2274</v>
      </c>
      <c r="N11" s="14">
        <f t="shared" si="6"/>
        <v>-0.26315789473684292</v>
      </c>
    </row>
    <row r="12" spans="1:14" ht="30" x14ac:dyDescent="0.25">
      <c r="A12" s="4" t="s">
        <v>10</v>
      </c>
      <c r="B12" s="10">
        <v>1326335743</v>
      </c>
      <c r="C12" s="10">
        <v>1284215273</v>
      </c>
      <c r="D12" s="10">
        <f t="shared" si="0"/>
        <v>21566434.845528454</v>
      </c>
      <c r="E12" s="11">
        <f t="shared" si="1"/>
        <v>20881549.154471546</v>
      </c>
      <c r="F12" s="3">
        <f t="shared" si="2"/>
        <v>-3.1757019459287883</v>
      </c>
      <c r="G12" s="10">
        <v>43012452</v>
      </c>
      <c r="H12" s="10">
        <v>51700382</v>
      </c>
      <c r="I12" s="10">
        <f t="shared" si="3"/>
        <v>699389.46341463411</v>
      </c>
      <c r="J12" s="11">
        <f t="shared" si="4"/>
        <v>840656.61788617889</v>
      </c>
      <c r="K12" s="14">
        <f t="shared" si="5"/>
        <v>20.198639221962988</v>
      </c>
      <c r="L12" s="10">
        <v>852</v>
      </c>
      <c r="M12" s="11">
        <v>907</v>
      </c>
      <c r="N12" s="14">
        <f t="shared" si="6"/>
        <v>6.4553990610328738</v>
      </c>
    </row>
    <row r="13" spans="1:14" x14ac:dyDescent="0.25">
      <c r="A13" s="1" t="s">
        <v>13</v>
      </c>
      <c r="B13" s="10">
        <v>1155648047</v>
      </c>
      <c r="C13" s="10">
        <v>1180622519</v>
      </c>
      <c r="D13" s="10">
        <f t="shared" si="0"/>
        <v>18791025.154471546</v>
      </c>
      <c r="E13" s="11">
        <f t="shared" si="1"/>
        <v>19197114.1300813</v>
      </c>
      <c r="F13" s="3">
        <f t="shared" si="2"/>
        <v>2.1610794103648079</v>
      </c>
      <c r="G13" s="10">
        <v>83854835</v>
      </c>
      <c r="H13" s="10">
        <v>32075399</v>
      </c>
      <c r="I13" s="10">
        <f t="shared" si="3"/>
        <v>1363493.2520325202</v>
      </c>
      <c r="J13" s="11">
        <f t="shared" si="4"/>
        <v>521551.20325203252</v>
      </c>
      <c r="K13" s="14">
        <f t="shared" si="5"/>
        <v>-61.748897365309944</v>
      </c>
      <c r="L13" s="10">
        <v>1337</v>
      </c>
      <c r="M13" s="11">
        <v>1283</v>
      </c>
      <c r="N13" s="14">
        <f t="shared" si="6"/>
        <v>-4.0388930441286437</v>
      </c>
    </row>
    <row r="14" spans="1:14" ht="30" x14ac:dyDescent="0.25">
      <c r="A14" s="1" t="s">
        <v>14</v>
      </c>
      <c r="B14" s="10">
        <v>1095425864</v>
      </c>
      <c r="C14" s="10">
        <v>966931130</v>
      </c>
      <c r="D14" s="10">
        <f t="shared" si="0"/>
        <v>17811802.666666668</v>
      </c>
      <c r="E14" s="11">
        <f t="shared" si="1"/>
        <v>15722457.398373984</v>
      </c>
      <c r="F14" s="3">
        <f t="shared" si="2"/>
        <v>-11.730116863481321</v>
      </c>
      <c r="G14" s="10">
        <v>-480534087</v>
      </c>
      <c r="H14" s="10">
        <v>-491264129</v>
      </c>
      <c r="I14" s="10">
        <f t="shared" si="3"/>
        <v>-7813562.3902439028</v>
      </c>
      <c r="J14" s="11">
        <f t="shared" si="4"/>
        <v>-7988034.6178861791</v>
      </c>
      <c r="K14" s="14">
        <f t="shared" si="5"/>
        <v>2.2329408652335569</v>
      </c>
      <c r="L14" s="10">
        <v>1307</v>
      </c>
      <c r="M14" s="11">
        <v>1223</v>
      </c>
      <c r="N14" s="14">
        <f t="shared" si="6"/>
        <v>-6.426931905126243</v>
      </c>
    </row>
    <row r="15" spans="1:14" ht="30" x14ac:dyDescent="0.25">
      <c r="A15" s="1" t="s">
        <v>16</v>
      </c>
      <c r="B15" s="10">
        <v>713244241</v>
      </c>
      <c r="C15" s="10">
        <v>772563543</v>
      </c>
      <c r="D15" s="10">
        <f t="shared" si="0"/>
        <v>11597467.333333334</v>
      </c>
      <c r="E15" s="11">
        <f t="shared" si="1"/>
        <v>12562008.829268293</v>
      </c>
      <c r="F15" s="3">
        <f t="shared" si="2"/>
        <v>8.3168287369319351</v>
      </c>
      <c r="G15" s="10">
        <v>-49999315</v>
      </c>
      <c r="H15" s="10">
        <v>-49706993</v>
      </c>
      <c r="I15" s="10">
        <f t="shared" si="3"/>
        <v>-812996.99186991865</v>
      </c>
      <c r="J15" s="11">
        <f t="shared" si="4"/>
        <v>-808243.78861788614</v>
      </c>
      <c r="K15" s="14">
        <f t="shared" si="5"/>
        <v>-0.58465200973253362</v>
      </c>
      <c r="L15" s="10">
        <v>862</v>
      </c>
      <c r="M15" s="11">
        <v>853</v>
      </c>
      <c r="N15" s="14">
        <f t="shared" si="6"/>
        <v>-1.044083526682138</v>
      </c>
    </row>
    <row r="16" spans="1:14" x14ac:dyDescent="0.25">
      <c r="A16" s="4" t="s">
        <v>17</v>
      </c>
      <c r="B16" s="10">
        <v>356003631</v>
      </c>
      <c r="C16" s="10">
        <v>391751978</v>
      </c>
      <c r="D16" s="10">
        <f t="shared" si="0"/>
        <v>5788676.9268292682</v>
      </c>
      <c r="E16" s="11">
        <f t="shared" si="1"/>
        <v>6369950.8617886174</v>
      </c>
      <c r="F16" s="3">
        <f t="shared" si="2"/>
        <v>10.041568087264817</v>
      </c>
      <c r="G16" s="10">
        <v>27498436</v>
      </c>
      <c r="H16" s="10">
        <v>56669796</v>
      </c>
      <c r="I16" s="10">
        <f t="shared" si="3"/>
        <v>447129.0406504065</v>
      </c>
      <c r="J16" s="11">
        <f t="shared" si="4"/>
        <v>921460.09756097558</v>
      </c>
      <c r="K16" s="14">
        <f t="shared" si="5"/>
        <v>106.08370599695198</v>
      </c>
      <c r="L16" s="10">
        <v>165</v>
      </c>
      <c r="M16" s="11">
        <v>170</v>
      </c>
      <c r="N16" s="14">
        <f t="shared" si="6"/>
        <v>3.0303030303030276</v>
      </c>
    </row>
    <row r="17" spans="1:14" x14ac:dyDescent="0.25">
      <c r="A17" s="1" t="s">
        <v>18</v>
      </c>
      <c r="B17" s="10">
        <v>329767575</v>
      </c>
      <c r="C17" s="10">
        <v>388815780</v>
      </c>
      <c r="D17" s="10">
        <f t="shared" si="0"/>
        <v>5362074.3902439028</v>
      </c>
      <c r="E17" s="11">
        <f t="shared" si="1"/>
        <v>6322207.8048780486</v>
      </c>
      <c r="F17" s="3">
        <f t="shared" si="2"/>
        <v>17.906006980825808</v>
      </c>
      <c r="G17" s="10">
        <v>16923099</v>
      </c>
      <c r="H17" s="10">
        <v>-18766320</v>
      </c>
      <c r="I17" s="10">
        <f t="shared" si="3"/>
        <v>275172.34146341466</v>
      </c>
      <c r="J17" s="11">
        <f t="shared" si="4"/>
        <v>-305143.41463414632</v>
      </c>
      <c r="K17" s="14">
        <f t="shared" si="5"/>
        <v>-210.89174624576739</v>
      </c>
      <c r="L17" s="10">
        <v>529</v>
      </c>
      <c r="M17" s="11">
        <v>540</v>
      </c>
      <c r="N17" s="14">
        <f t="shared" si="6"/>
        <v>2.0793950850661602</v>
      </c>
    </row>
    <row r="18" spans="1:14" x14ac:dyDescent="0.25">
      <c r="A18" s="1" t="s">
        <v>22</v>
      </c>
      <c r="B18" s="10">
        <v>224351683</v>
      </c>
      <c r="C18" s="10">
        <v>297516710</v>
      </c>
      <c r="D18" s="10">
        <f t="shared" si="0"/>
        <v>3647994.8455284555</v>
      </c>
      <c r="E18" s="11">
        <f t="shared" si="1"/>
        <v>4837670.0813008128</v>
      </c>
      <c r="F18" s="3">
        <f t="shared" si="2"/>
        <v>32.611757585968284</v>
      </c>
      <c r="G18" s="10">
        <v>3913300</v>
      </c>
      <c r="H18" s="10">
        <v>6179172</v>
      </c>
      <c r="I18" s="10">
        <f t="shared" si="3"/>
        <v>63630.89430894309</v>
      </c>
      <c r="J18" s="11">
        <f t="shared" si="4"/>
        <v>100474.34146341463</v>
      </c>
      <c r="K18" s="14">
        <f t="shared" si="5"/>
        <v>57.901821991669443</v>
      </c>
      <c r="L18" s="10">
        <v>374</v>
      </c>
      <c r="M18" s="11">
        <v>395</v>
      </c>
      <c r="N18" s="14">
        <f t="shared" si="6"/>
        <v>5.6149732620320858</v>
      </c>
    </row>
    <row r="19" spans="1:14" x14ac:dyDescent="0.25">
      <c r="A19" s="1" t="s">
        <v>20</v>
      </c>
      <c r="B19" s="10">
        <v>230979047</v>
      </c>
      <c r="C19" s="10">
        <v>241625375</v>
      </c>
      <c r="D19" s="10">
        <f t="shared" si="0"/>
        <v>3755756.8617886179</v>
      </c>
      <c r="E19" s="11">
        <f t="shared" si="1"/>
        <v>3928867.8861788618</v>
      </c>
      <c r="F19" s="3">
        <f t="shared" si="2"/>
        <v>4.6092180820193507</v>
      </c>
      <c r="G19" s="10">
        <v>17142677</v>
      </c>
      <c r="H19" s="10">
        <v>34715615</v>
      </c>
      <c r="I19" s="10">
        <f t="shared" si="3"/>
        <v>278742.71544715448</v>
      </c>
      <c r="J19" s="11">
        <f t="shared" si="4"/>
        <v>564481.54471544712</v>
      </c>
      <c r="K19" s="14">
        <f t="shared" si="5"/>
        <v>102.5098822080122</v>
      </c>
      <c r="L19" s="10">
        <v>226</v>
      </c>
      <c r="M19" s="11">
        <v>238</v>
      </c>
      <c r="N19" s="14">
        <f t="shared" si="6"/>
        <v>5.3097345132743445</v>
      </c>
    </row>
    <row r="20" spans="1:14" x14ac:dyDescent="0.25">
      <c r="A20" s="10" t="s">
        <v>110</v>
      </c>
      <c r="B20" s="10">
        <v>240069439</v>
      </c>
      <c r="C20" s="10">
        <v>232184660</v>
      </c>
      <c r="D20" s="10">
        <f t="shared" si="0"/>
        <v>3903568.1138211382</v>
      </c>
      <c r="E20" s="10">
        <f t="shared" si="1"/>
        <v>3775360.325203252</v>
      </c>
      <c r="F20" s="3">
        <f t="shared" si="2"/>
        <v>-3.284374318048866</v>
      </c>
      <c r="G20" s="10">
        <v>2158071</v>
      </c>
      <c r="H20" s="10">
        <v>2582291</v>
      </c>
      <c r="I20" s="10">
        <f t="shared" si="3"/>
        <v>35090.585365853658</v>
      </c>
      <c r="J20" s="10">
        <f t="shared" si="4"/>
        <v>41988.471544715445</v>
      </c>
      <c r="K20" s="3">
        <f t="shared" si="5"/>
        <v>19.657369938245782</v>
      </c>
      <c r="L20" s="10">
        <v>198</v>
      </c>
      <c r="M20" s="11">
        <v>189</v>
      </c>
      <c r="N20" s="14">
        <f t="shared" si="6"/>
        <v>-4.5454545454545414</v>
      </c>
    </row>
    <row r="21" spans="1:14" x14ac:dyDescent="0.25">
      <c r="A21" s="1" t="s">
        <v>21</v>
      </c>
      <c r="B21" s="10">
        <v>226582607</v>
      </c>
      <c r="C21" s="10">
        <v>231947624</v>
      </c>
      <c r="D21" s="10">
        <f t="shared" si="0"/>
        <v>3684270.0325203254</v>
      </c>
      <c r="E21" s="11">
        <f t="shared" si="1"/>
        <v>3771506.0813008132</v>
      </c>
      <c r="F21" s="3">
        <f t="shared" si="2"/>
        <v>2.3677973658410512</v>
      </c>
      <c r="G21" s="10">
        <v>-23104379</v>
      </c>
      <c r="H21" s="10">
        <v>1118431</v>
      </c>
      <c r="I21" s="10">
        <f t="shared" si="3"/>
        <v>-375680.9593495935</v>
      </c>
      <c r="J21" s="11">
        <f t="shared" si="4"/>
        <v>18185.869918699187</v>
      </c>
      <c r="K21" s="14">
        <f t="shared" si="5"/>
        <v>-104.84077498901831</v>
      </c>
      <c r="L21" s="10">
        <v>231</v>
      </c>
      <c r="M21" s="11">
        <v>230</v>
      </c>
      <c r="N21" s="14">
        <f t="shared" si="6"/>
        <v>-0.43290043290042934</v>
      </c>
    </row>
    <row r="22" spans="1:14" x14ac:dyDescent="0.25">
      <c r="A22" s="1" t="s">
        <v>28</v>
      </c>
      <c r="B22" s="10">
        <v>183193215</v>
      </c>
      <c r="C22" s="10">
        <v>219867376</v>
      </c>
      <c r="D22" s="10">
        <f t="shared" si="0"/>
        <v>2978751.4634146341</v>
      </c>
      <c r="E22" s="11">
        <f t="shared" si="1"/>
        <v>3575079.2845528456</v>
      </c>
      <c r="F22" s="3">
        <f t="shared" si="2"/>
        <v>20.019388272649728</v>
      </c>
      <c r="G22" s="10">
        <v>-244793286</v>
      </c>
      <c r="H22" s="10">
        <v>-221629645</v>
      </c>
      <c r="I22" s="10">
        <f t="shared" si="3"/>
        <v>-3980378.6341463416</v>
      </c>
      <c r="J22" s="11">
        <f t="shared" si="4"/>
        <v>-3603734.0650406503</v>
      </c>
      <c r="K22" s="14">
        <f t="shared" si="5"/>
        <v>-9.4625311741597393</v>
      </c>
      <c r="L22" s="10">
        <v>252</v>
      </c>
      <c r="M22" s="11">
        <v>261</v>
      </c>
      <c r="N22" s="14">
        <f t="shared" si="6"/>
        <v>3.5714285714285809</v>
      </c>
    </row>
    <row r="23" spans="1:14" x14ac:dyDescent="0.25">
      <c r="A23" s="1" t="s">
        <v>23</v>
      </c>
      <c r="B23" s="10">
        <v>218527093</v>
      </c>
      <c r="C23" s="10">
        <v>219377328</v>
      </c>
      <c r="D23" s="10">
        <f t="shared" si="0"/>
        <v>3553286.0650406503</v>
      </c>
      <c r="E23" s="11">
        <f t="shared" si="1"/>
        <v>3567111.0243902439</v>
      </c>
      <c r="F23" s="3">
        <f t="shared" si="2"/>
        <v>0.38907532623426722</v>
      </c>
      <c r="G23" s="10">
        <v>-21141764</v>
      </c>
      <c r="H23" s="10">
        <v>669876</v>
      </c>
      <c r="I23" s="10">
        <f t="shared" si="3"/>
        <v>-343768.52032520325</v>
      </c>
      <c r="J23" s="11">
        <f t="shared" si="4"/>
        <v>10892.292682926829</v>
      </c>
      <c r="K23" s="14">
        <f t="shared" si="5"/>
        <v>-103.16849625225217</v>
      </c>
      <c r="L23" s="10">
        <v>250</v>
      </c>
      <c r="M23" s="11">
        <v>223</v>
      </c>
      <c r="N23" s="14">
        <f t="shared" si="6"/>
        <v>-10.799999999999999</v>
      </c>
    </row>
    <row r="24" spans="1:14" ht="30" x14ac:dyDescent="0.25">
      <c r="A24" s="1" t="s">
        <v>25</v>
      </c>
      <c r="B24" s="10">
        <v>209622291</v>
      </c>
      <c r="C24" s="10">
        <v>219127264</v>
      </c>
      <c r="D24" s="10">
        <f t="shared" si="0"/>
        <v>3408492.5365853659</v>
      </c>
      <c r="E24" s="11">
        <f t="shared" si="1"/>
        <v>3563044.9430894307</v>
      </c>
      <c r="F24" s="3">
        <f t="shared" si="2"/>
        <v>4.5343331354011474</v>
      </c>
      <c r="G24" s="10">
        <v>8701080</v>
      </c>
      <c r="H24" s="10">
        <v>4472843</v>
      </c>
      <c r="I24" s="10">
        <f t="shared" si="3"/>
        <v>141480.9756097561</v>
      </c>
      <c r="J24" s="11">
        <f t="shared" si="4"/>
        <v>72729.154471544709</v>
      </c>
      <c r="K24" s="14">
        <f t="shared" si="5"/>
        <v>-48.594392879964317</v>
      </c>
      <c r="L24" s="10">
        <v>326</v>
      </c>
      <c r="M24" s="11">
        <v>326</v>
      </c>
      <c r="N24" s="14">
        <f t="shared" si="6"/>
        <v>0</v>
      </c>
    </row>
    <row r="25" spans="1:14" ht="45" x14ac:dyDescent="0.25">
      <c r="A25" s="1" t="s">
        <v>24</v>
      </c>
      <c r="B25" s="10">
        <v>212608469</v>
      </c>
      <c r="C25" s="10">
        <v>213287556</v>
      </c>
      <c r="D25" s="10">
        <f t="shared" si="0"/>
        <v>3457048.2764227642</v>
      </c>
      <c r="E25" s="11">
        <f t="shared" si="1"/>
        <v>3468090.3414634145</v>
      </c>
      <c r="F25" s="3">
        <f t="shared" si="2"/>
        <v>0.31940731392030575</v>
      </c>
      <c r="G25" s="10">
        <v>-56948598</v>
      </c>
      <c r="H25" s="10">
        <v>-50647897</v>
      </c>
      <c r="I25" s="10">
        <f t="shared" si="3"/>
        <v>-925993.46341463411</v>
      </c>
      <c r="J25" s="11">
        <f t="shared" si="4"/>
        <v>-823543.0406504065</v>
      </c>
      <c r="K25" s="14">
        <f t="shared" si="5"/>
        <v>-11.06383865674797</v>
      </c>
      <c r="L25" s="10">
        <v>503</v>
      </c>
      <c r="M25" s="11">
        <v>491</v>
      </c>
      <c r="N25" s="14">
        <f t="shared" si="6"/>
        <v>-2.3856858846918461</v>
      </c>
    </row>
    <row r="26" spans="1:14" x14ac:dyDescent="0.25">
      <c r="A26" s="1" t="s">
        <v>26</v>
      </c>
      <c r="B26" s="10">
        <v>201355885</v>
      </c>
      <c r="C26" s="10">
        <v>193415915</v>
      </c>
      <c r="D26" s="10">
        <f t="shared" si="0"/>
        <v>3274079.4308943087</v>
      </c>
      <c r="E26" s="11">
        <f t="shared" si="1"/>
        <v>3144974.2276422763</v>
      </c>
      <c r="F26" s="3">
        <f t="shared" si="2"/>
        <v>-3.9432520186832409</v>
      </c>
      <c r="G26" s="10">
        <v>5442688</v>
      </c>
      <c r="H26" s="10">
        <v>8872337</v>
      </c>
      <c r="I26" s="10">
        <f t="shared" si="3"/>
        <v>88498.991869918696</v>
      </c>
      <c r="J26" s="11">
        <f t="shared" si="4"/>
        <v>144265.64227642276</v>
      </c>
      <c r="K26" s="14">
        <f t="shared" si="5"/>
        <v>63.013882111192117</v>
      </c>
      <c r="L26" s="10">
        <v>292</v>
      </c>
      <c r="M26" s="11">
        <v>331</v>
      </c>
      <c r="N26" s="14">
        <f t="shared" si="6"/>
        <v>13.356164383561641</v>
      </c>
    </row>
    <row r="27" spans="1:14" x14ac:dyDescent="0.25">
      <c r="A27" s="1" t="s">
        <v>34</v>
      </c>
      <c r="B27" s="10">
        <v>163707766</v>
      </c>
      <c r="C27" s="10">
        <v>192184796</v>
      </c>
      <c r="D27" s="10">
        <f t="shared" si="0"/>
        <v>2661914.8943089433</v>
      </c>
      <c r="E27" s="11">
        <f t="shared" si="1"/>
        <v>3124956.0325203254</v>
      </c>
      <c r="F27" s="3">
        <f t="shared" si="2"/>
        <v>17.395039157763591</v>
      </c>
      <c r="G27" s="10">
        <v>3220744</v>
      </c>
      <c r="H27" s="10">
        <v>1481791</v>
      </c>
      <c r="I27" s="10">
        <f t="shared" si="3"/>
        <v>52369.82113821138</v>
      </c>
      <c r="J27" s="11">
        <f t="shared" si="4"/>
        <v>24094.162601626016</v>
      </c>
      <c r="K27" s="14">
        <f t="shared" si="5"/>
        <v>-53.992276318763622</v>
      </c>
      <c r="L27" s="10">
        <v>217</v>
      </c>
      <c r="M27" s="11">
        <v>240</v>
      </c>
      <c r="N27" s="14">
        <f t="shared" si="6"/>
        <v>10.599078341013835</v>
      </c>
    </row>
    <row r="28" spans="1:14" ht="30" x14ac:dyDescent="0.25">
      <c r="A28" s="1" t="s">
        <v>32</v>
      </c>
      <c r="B28" s="10">
        <v>165920473</v>
      </c>
      <c r="C28" s="10">
        <v>186141709</v>
      </c>
      <c r="D28" s="10">
        <f t="shared" si="0"/>
        <v>2697893.8699186994</v>
      </c>
      <c r="E28" s="11">
        <f t="shared" si="1"/>
        <v>3026694.4552845526</v>
      </c>
      <c r="F28" s="3">
        <f t="shared" si="2"/>
        <v>12.18730614395005</v>
      </c>
      <c r="G28" s="10">
        <v>13901292</v>
      </c>
      <c r="H28" s="10">
        <v>21089379</v>
      </c>
      <c r="I28" s="10">
        <f t="shared" si="3"/>
        <v>226037.26829268291</v>
      </c>
      <c r="J28" s="11">
        <f t="shared" si="4"/>
        <v>342916.73170731706</v>
      </c>
      <c r="K28" s="14">
        <f t="shared" si="5"/>
        <v>51.708049870472465</v>
      </c>
      <c r="L28" s="10">
        <v>141</v>
      </c>
      <c r="M28" s="11">
        <v>141</v>
      </c>
      <c r="N28" s="14">
        <f t="shared" si="6"/>
        <v>0</v>
      </c>
    </row>
    <row r="29" spans="1:14" x14ac:dyDescent="0.25">
      <c r="A29" s="1" t="s">
        <v>30</v>
      </c>
      <c r="B29" s="10">
        <v>173387444</v>
      </c>
      <c r="C29" s="10">
        <v>177515627</v>
      </c>
      <c r="D29" s="10">
        <f t="shared" si="0"/>
        <v>2819308.0325203254</v>
      </c>
      <c r="E29" s="11">
        <f t="shared" si="1"/>
        <v>2886432.9593495936</v>
      </c>
      <c r="F29" s="3">
        <f t="shared" si="2"/>
        <v>2.3809007761830703</v>
      </c>
      <c r="G29" s="10">
        <v>23770143</v>
      </c>
      <c r="H29" s="10">
        <v>26812657</v>
      </c>
      <c r="I29" s="10">
        <f t="shared" si="3"/>
        <v>386506.39024390245</v>
      </c>
      <c r="J29" s="11">
        <f t="shared" si="4"/>
        <v>435978.16260162601</v>
      </c>
      <c r="K29" s="14">
        <f t="shared" si="5"/>
        <v>12.799729475754518</v>
      </c>
      <c r="L29" s="10">
        <v>234</v>
      </c>
      <c r="M29" s="11">
        <v>236</v>
      </c>
      <c r="N29" s="14">
        <f t="shared" si="6"/>
        <v>0.85470085470085166</v>
      </c>
    </row>
    <row r="30" spans="1:14" x14ac:dyDescent="0.25">
      <c r="A30" s="1" t="s">
        <v>31</v>
      </c>
      <c r="B30" s="10">
        <v>171813110</v>
      </c>
      <c r="C30" s="10">
        <v>175725595</v>
      </c>
      <c r="D30" s="10">
        <f t="shared" si="0"/>
        <v>2793709.1056910567</v>
      </c>
      <c r="E30" s="11">
        <f t="shared" si="1"/>
        <v>2857326.7479674798</v>
      </c>
      <c r="F30" s="3">
        <f t="shared" si="2"/>
        <v>2.2771748907868483</v>
      </c>
      <c r="G30" s="10">
        <v>1449627</v>
      </c>
      <c r="H30" s="10">
        <v>684078</v>
      </c>
      <c r="I30" s="10">
        <f t="shared" si="3"/>
        <v>23571.170731707316</v>
      </c>
      <c r="J30" s="11">
        <f t="shared" si="4"/>
        <v>11123.219512195123</v>
      </c>
      <c r="K30" s="14">
        <f t="shared" si="5"/>
        <v>-52.810067693275585</v>
      </c>
      <c r="L30" s="10">
        <v>229</v>
      </c>
      <c r="M30" s="11">
        <v>225</v>
      </c>
      <c r="N30" s="14">
        <f t="shared" si="6"/>
        <v>-1.7467248908296984</v>
      </c>
    </row>
    <row r="31" spans="1:14" x14ac:dyDescent="0.25">
      <c r="A31" s="1" t="s">
        <v>27</v>
      </c>
      <c r="B31" s="10">
        <v>191823319</v>
      </c>
      <c r="C31" s="10">
        <v>174890363</v>
      </c>
      <c r="D31" s="10">
        <f t="shared" si="0"/>
        <v>3119078.3577235774</v>
      </c>
      <c r="E31" s="11">
        <f t="shared" si="1"/>
        <v>2843745.7398373983</v>
      </c>
      <c r="F31" s="3">
        <f t="shared" si="2"/>
        <v>-8.8273709829825187</v>
      </c>
      <c r="G31" s="10">
        <v>19800374</v>
      </c>
      <c r="H31" s="10">
        <v>45247301</v>
      </c>
      <c r="I31" s="10">
        <f t="shared" si="3"/>
        <v>321957.30081300816</v>
      </c>
      <c r="J31" s="11">
        <f t="shared" si="4"/>
        <v>735728.47154471546</v>
      </c>
      <c r="K31" s="14">
        <f t="shared" si="5"/>
        <v>128.51740578233523</v>
      </c>
      <c r="L31" s="10">
        <v>184</v>
      </c>
      <c r="M31" s="11">
        <v>140</v>
      </c>
      <c r="N31" s="14">
        <f t="shared" si="6"/>
        <v>-23.913043478260864</v>
      </c>
    </row>
    <row r="32" spans="1:14" x14ac:dyDescent="0.25">
      <c r="A32" s="1" t="s">
        <v>29</v>
      </c>
      <c r="B32" s="10">
        <v>178826075</v>
      </c>
      <c r="C32" s="10">
        <v>173568052</v>
      </c>
      <c r="D32" s="10">
        <f t="shared" si="0"/>
        <v>2907741.0569105693</v>
      </c>
      <c r="E32" s="11">
        <f t="shared" si="1"/>
        <v>2822244.7479674798</v>
      </c>
      <c r="F32" s="3">
        <f t="shared" si="2"/>
        <v>-2.940299953460368</v>
      </c>
      <c r="G32" s="10">
        <v>4802735</v>
      </c>
      <c r="H32" s="10">
        <v>1271249</v>
      </c>
      <c r="I32" s="10">
        <f t="shared" si="3"/>
        <v>78093.252032520322</v>
      </c>
      <c r="J32" s="11">
        <f t="shared" si="4"/>
        <v>20670.715447154471</v>
      </c>
      <c r="K32" s="14">
        <f t="shared" si="5"/>
        <v>-73.530727804053313</v>
      </c>
      <c r="L32" s="10">
        <v>263</v>
      </c>
      <c r="M32" s="11">
        <v>253</v>
      </c>
      <c r="N32" s="14">
        <f t="shared" si="6"/>
        <v>-3.802281368821292</v>
      </c>
    </row>
    <row r="33" spans="1:14" x14ac:dyDescent="0.25">
      <c r="A33" s="1" t="s">
        <v>33</v>
      </c>
      <c r="B33" s="10">
        <v>164384469</v>
      </c>
      <c r="C33" s="10">
        <v>170078965</v>
      </c>
      <c r="D33" s="10">
        <f t="shared" si="0"/>
        <v>2672918.1951219514</v>
      </c>
      <c r="E33" s="11">
        <f t="shared" si="1"/>
        <v>2765511.6260162601</v>
      </c>
      <c r="F33" s="3">
        <f t="shared" si="2"/>
        <v>3.4641326121873428</v>
      </c>
      <c r="G33" s="10">
        <v>7374501</v>
      </c>
      <c r="H33" s="10">
        <v>17738652</v>
      </c>
      <c r="I33" s="10">
        <f t="shared" si="3"/>
        <v>119910.58536585367</v>
      </c>
      <c r="J33" s="11">
        <f t="shared" si="4"/>
        <v>288433.36585365853</v>
      </c>
      <c r="K33" s="14">
        <f t="shared" si="5"/>
        <v>140.54037012131397</v>
      </c>
      <c r="L33" s="10">
        <v>380</v>
      </c>
      <c r="M33" s="11">
        <v>370</v>
      </c>
      <c r="N33" s="14">
        <f t="shared" si="6"/>
        <v>-2.6315789473684181</v>
      </c>
    </row>
    <row r="34" spans="1:14" x14ac:dyDescent="0.25">
      <c r="A34" s="1" t="s">
        <v>36</v>
      </c>
      <c r="B34" s="10">
        <v>142269081</v>
      </c>
      <c r="C34" s="10">
        <v>163881097</v>
      </c>
      <c r="D34" s="10">
        <f t="shared" si="0"/>
        <v>2313318.3902439023</v>
      </c>
      <c r="E34" s="11">
        <f t="shared" si="1"/>
        <v>2664733.2845528456</v>
      </c>
      <c r="F34" s="3">
        <f t="shared" si="2"/>
        <v>15.190943701955884</v>
      </c>
      <c r="G34" s="10">
        <v>-10704993</v>
      </c>
      <c r="H34" s="10">
        <v>5247243</v>
      </c>
      <c r="I34" s="10">
        <f t="shared" si="3"/>
        <v>-174064.92682926828</v>
      </c>
      <c r="J34" s="11">
        <f t="shared" si="4"/>
        <v>85321.024390243896</v>
      </c>
      <c r="K34" s="14">
        <f t="shared" si="5"/>
        <v>-149.01678123470049</v>
      </c>
      <c r="L34" s="10">
        <v>238</v>
      </c>
      <c r="M34" s="11">
        <v>249</v>
      </c>
      <c r="N34" s="14">
        <f t="shared" si="6"/>
        <v>4.6218487394958041</v>
      </c>
    </row>
    <row r="35" spans="1:14" x14ac:dyDescent="0.25">
      <c r="A35" s="1" t="s">
        <v>35</v>
      </c>
      <c r="B35" s="10">
        <v>143658250</v>
      </c>
      <c r="C35" s="10">
        <v>151862468</v>
      </c>
      <c r="D35" s="10">
        <f t="shared" ref="D35:D66" si="7">B35/61.5</f>
        <v>2335906.5040650405</v>
      </c>
      <c r="E35" s="11">
        <f t="shared" ref="E35:E66" si="8">C35/61.5</f>
        <v>2469308.4227642277</v>
      </c>
      <c r="F35" s="3">
        <f t="shared" ref="F35:F66" si="9">((C35/B35)-1)*100</f>
        <v>5.7109271482842061</v>
      </c>
      <c r="G35" s="10">
        <v>37708</v>
      </c>
      <c r="H35" s="10">
        <v>6563496</v>
      </c>
      <c r="I35" s="10">
        <f t="shared" ref="I35:I66" si="10">G35/61.5</f>
        <v>613.13821138211381</v>
      </c>
      <c r="J35" s="11">
        <f t="shared" ref="J35:J66" si="11">H35/61.5</f>
        <v>106723.51219512195</v>
      </c>
      <c r="K35" s="14">
        <f t="shared" ref="K35:K66" si="12">((H35/G35)-1)*100</f>
        <v>17306.110109260633</v>
      </c>
      <c r="L35" s="10">
        <v>150</v>
      </c>
      <c r="M35" s="11">
        <v>152</v>
      </c>
      <c r="N35" s="14">
        <f t="shared" ref="N35:N66" si="13">((M35/L35)-1)*100</f>
        <v>1.3333333333333419</v>
      </c>
    </row>
    <row r="36" spans="1:14" x14ac:dyDescent="0.25">
      <c r="A36" s="2" t="s">
        <v>37</v>
      </c>
      <c r="B36" s="10">
        <v>134491117</v>
      </c>
      <c r="C36" s="10">
        <v>131924377</v>
      </c>
      <c r="D36" s="10">
        <f t="shared" si="7"/>
        <v>2186847.4308943087</v>
      </c>
      <c r="E36" s="11">
        <f t="shared" si="8"/>
        <v>2145111.8211382115</v>
      </c>
      <c r="F36" s="3">
        <f t="shared" si="9"/>
        <v>-1.9084829223330768</v>
      </c>
      <c r="G36" s="10">
        <v>-11248222</v>
      </c>
      <c r="H36" s="10">
        <v>3892549</v>
      </c>
      <c r="I36" s="10">
        <f t="shared" si="10"/>
        <v>-182897.91869918699</v>
      </c>
      <c r="J36" s="11">
        <f t="shared" si="11"/>
        <v>63293.479674796748</v>
      </c>
      <c r="K36" s="14">
        <f t="shared" si="12"/>
        <v>-134.60590482655837</v>
      </c>
      <c r="L36" s="10">
        <v>36</v>
      </c>
      <c r="M36" s="11">
        <v>37</v>
      </c>
      <c r="N36" s="14">
        <f t="shared" si="13"/>
        <v>2.7777777777777679</v>
      </c>
    </row>
    <row r="37" spans="1:14" x14ac:dyDescent="0.25">
      <c r="A37" s="1" t="s">
        <v>42</v>
      </c>
      <c r="B37" s="10">
        <v>110077294</v>
      </c>
      <c r="C37" s="10">
        <v>127297221</v>
      </c>
      <c r="D37" s="10">
        <f t="shared" si="7"/>
        <v>1789874.6991869919</v>
      </c>
      <c r="E37" s="11">
        <f t="shared" si="8"/>
        <v>2069873.512195122</v>
      </c>
      <c r="F37" s="3">
        <f t="shared" si="9"/>
        <v>15.643486839347641</v>
      </c>
      <c r="G37" s="10">
        <v>2139345</v>
      </c>
      <c r="H37" s="10">
        <v>3221760</v>
      </c>
      <c r="I37" s="10">
        <f t="shared" si="10"/>
        <v>34786.097560975613</v>
      </c>
      <c r="J37" s="11">
        <f t="shared" si="11"/>
        <v>52386.341463414632</v>
      </c>
      <c r="K37" s="14">
        <f t="shared" si="12"/>
        <v>50.59562623139324</v>
      </c>
      <c r="L37" s="10">
        <v>152</v>
      </c>
      <c r="M37" s="11">
        <v>153</v>
      </c>
      <c r="N37" s="14">
        <f t="shared" si="13"/>
        <v>0.65789473684210176</v>
      </c>
    </row>
    <row r="38" spans="1:14" x14ac:dyDescent="0.25">
      <c r="A38" s="1" t="s">
        <v>39</v>
      </c>
      <c r="B38" s="10">
        <v>123186888</v>
      </c>
      <c r="C38" s="10">
        <v>124214215</v>
      </c>
      <c r="D38" s="10">
        <f t="shared" si="7"/>
        <v>2003038.8292682928</v>
      </c>
      <c r="E38" s="11">
        <f t="shared" si="8"/>
        <v>2019743.3333333333</v>
      </c>
      <c r="F38" s="3">
        <f t="shared" si="9"/>
        <v>0.83395807514838882</v>
      </c>
      <c r="G38" s="10">
        <v>529605</v>
      </c>
      <c r="H38" s="10">
        <v>2701002</v>
      </c>
      <c r="I38" s="10">
        <f t="shared" si="10"/>
        <v>8611.4634146341468</v>
      </c>
      <c r="J38" s="11">
        <f t="shared" si="11"/>
        <v>43918.731707317071</v>
      </c>
      <c r="K38" s="14">
        <f t="shared" si="12"/>
        <v>410.00311552949842</v>
      </c>
      <c r="L38" s="10">
        <v>278</v>
      </c>
      <c r="M38" s="11">
        <v>278</v>
      </c>
      <c r="N38" s="14">
        <f t="shared" si="13"/>
        <v>0</v>
      </c>
    </row>
    <row r="39" spans="1:14" x14ac:dyDescent="0.25">
      <c r="A39" s="2" t="s">
        <v>38</v>
      </c>
      <c r="B39" s="10">
        <v>129123598</v>
      </c>
      <c r="C39" s="10">
        <v>117421701</v>
      </c>
      <c r="D39" s="10">
        <f t="shared" si="7"/>
        <v>2099570.6991869919</v>
      </c>
      <c r="E39" s="11">
        <f t="shared" si="8"/>
        <v>1909295.9512195121</v>
      </c>
      <c r="F39" s="3">
        <f t="shared" si="9"/>
        <v>-9.0625549328326453</v>
      </c>
      <c r="G39" s="10">
        <v>-140203</v>
      </c>
      <c r="H39" s="10">
        <v>18772087</v>
      </c>
      <c r="I39" s="10">
        <f t="shared" si="10"/>
        <v>-2279.7235772357722</v>
      </c>
      <c r="J39" s="11">
        <f t="shared" si="11"/>
        <v>305237.18699186994</v>
      </c>
      <c r="K39" s="14">
        <f t="shared" si="12"/>
        <v>-13489.219203583374</v>
      </c>
      <c r="L39" s="10">
        <v>80</v>
      </c>
      <c r="M39" s="11">
        <v>78</v>
      </c>
      <c r="N39" s="14">
        <f t="shared" si="13"/>
        <v>-2.5000000000000022</v>
      </c>
    </row>
    <row r="40" spans="1:14" x14ac:dyDescent="0.25">
      <c r="A40" s="1" t="s">
        <v>40</v>
      </c>
      <c r="B40" s="10">
        <v>114988074</v>
      </c>
      <c r="C40" s="10">
        <v>117306964</v>
      </c>
      <c r="D40" s="10">
        <f t="shared" si="7"/>
        <v>1869724.7804878049</v>
      </c>
      <c r="E40" s="11">
        <f t="shared" si="8"/>
        <v>1907430.3089430893</v>
      </c>
      <c r="F40" s="3">
        <f t="shared" si="9"/>
        <v>2.0166352207968918</v>
      </c>
      <c r="G40" s="10">
        <v>1015112</v>
      </c>
      <c r="H40" s="10">
        <v>17230211</v>
      </c>
      <c r="I40" s="10">
        <f t="shared" si="10"/>
        <v>16505.886178861787</v>
      </c>
      <c r="J40" s="11">
        <f t="shared" si="11"/>
        <v>280166.03252032521</v>
      </c>
      <c r="K40" s="14">
        <f t="shared" si="12"/>
        <v>1597.3704379418234</v>
      </c>
      <c r="L40" s="10">
        <v>200</v>
      </c>
      <c r="M40" s="11">
        <v>207</v>
      </c>
      <c r="N40" s="14">
        <f t="shared" si="13"/>
        <v>3.499999999999992</v>
      </c>
    </row>
    <row r="41" spans="1:14" x14ac:dyDescent="0.25">
      <c r="A41" s="1" t="s">
        <v>41</v>
      </c>
      <c r="B41" s="10">
        <v>110586070</v>
      </c>
      <c r="C41" s="10">
        <v>113614210</v>
      </c>
      <c r="D41" s="10">
        <f t="shared" si="7"/>
        <v>1798147.4796747968</v>
      </c>
      <c r="E41" s="11">
        <f t="shared" si="8"/>
        <v>1847385.5284552847</v>
      </c>
      <c r="F41" s="3">
        <f t="shared" si="9"/>
        <v>2.738265316779942</v>
      </c>
      <c r="G41" s="10">
        <v>716664</v>
      </c>
      <c r="H41" s="10">
        <v>1740621</v>
      </c>
      <c r="I41" s="10">
        <f t="shared" si="10"/>
        <v>11653.073170731708</v>
      </c>
      <c r="J41" s="11">
        <f t="shared" si="11"/>
        <v>28302.780487804877</v>
      </c>
      <c r="K41" s="14">
        <f t="shared" si="12"/>
        <v>142.87825257024213</v>
      </c>
      <c r="L41" s="10">
        <v>258</v>
      </c>
      <c r="M41" s="11">
        <v>259</v>
      </c>
      <c r="N41" s="14">
        <f t="shared" si="13"/>
        <v>0.38759689922480689</v>
      </c>
    </row>
    <row r="42" spans="1:14" x14ac:dyDescent="0.25">
      <c r="A42" s="1" t="s">
        <v>43</v>
      </c>
      <c r="B42" s="10">
        <v>89429108</v>
      </c>
      <c r="C42" s="10">
        <v>95603128</v>
      </c>
      <c r="D42" s="10">
        <f t="shared" si="7"/>
        <v>1454131.837398374</v>
      </c>
      <c r="E42" s="11">
        <f t="shared" si="8"/>
        <v>1554522.406504065</v>
      </c>
      <c r="F42" s="3">
        <f t="shared" si="9"/>
        <v>6.9038148071431049</v>
      </c>
      <c r="G42" s="10">
        <v>588383</v>
      </c>
      <c r="H42" s="10">
        <v>892722</v>
      </c>
      <c r="I42" s="10">
        <f t="shared" si="10"/>
        <v>9567.203252032521</v>
      </c>
      <c r="J42" s="11">
        <f t="shared" si="11"/>
        <v>14515.804878048781</v>
      </c>
      <c r="K42" s="14">
        <f t="shared" si="12"/>
        <v>51.724641942408269</v>
      </c>
      <c r="L42" s="10">
        <v>171</v>
      </c>
      <c r="M42" s="11">
        <v>175</v>
      </c>
      <c r="N42" s="14">
        <f t="shared" si="13"/>
        <v>2.3391812865497075</v>
      </c>
    </row>
    <row r="43" spans="1:14" ht="30" x14ac:dyDescent="0.25">
      <c r="A43" s="1" t="s">
        <v>44</v>
      </c>
      <c r="B43" s="10">
        <v>76180752</v>
      </c>
      <c r="C43" s="10">
        <v>81095143</v>
      </c>
      <c r="D43" s="10">
        <f t="shared" si="7"/>
        <v>1238711.4146341463</v>
      </c>
      <c r="E43" s="11">
        <f t="shared" si="8"/>
        <v>1318620.2113821139</v>
      </c>
      <c r="F43" s="3">
        <f t="shared" si="9"/>
        <v>6.4509615237192675</v>
      </c>
      <c r="G43" s="10">
        <v>13192608</v>
      </c>
      <c r="H43" s="10">
        <v>20798719</v>
      </c>
      <c r="I43" s="10">
        <f t="shared" si="10"/>
        <v>214513.95121951221</v>
      </c>
      <c r="J43" s="11">
        <f t="shared" si="11"/>
        <v>338190.55284552847</v>
      </c>
      <c r="K43" s="14">
        <f t="shared" si="12"/>
        <v>57.654339460400863</v>
      </c>
      <c r="L43" s="10">
        <v>45</v>
      </c>
      <c r="M43" s="11">
        <v>47</v>
      </c>
      <c r="N43" s="14">
        <f t="shared" si="13"/>
        <v>4.4444444444444509</v>
      </c>
    </row>
    <row r="44" spans="1:14" ht="30" x14ac:dyDescent="0.25">
      <c r="A44" s="1" t="s">
        <v>46</v>
      </c>
      <c r="B44" s="10">
        <v>60321178</v>
      </c>
      <c r="C44" s="10">
        <v>70159378</v>
      </c>
      <c r="D44" s="10">
        <f t="shared" si="7"/>
        <v>980832.16260162601</v>
      </c>
      <c r="E44" s="11">
        <f t="shared" si="8"/>
        <v>1140802.8943089431</v>
      </c>
      <c r="F44" s="3">
        <f t="shared" si="9"/>
        <v>16.309694747672211</v>
      </c>
      <c r="G44" s="10">
        <v>221485</v>
      </c>
      <c r="H44" s="10">
        <v>-4839022</v>
      </c>
      <c r="I44" s="10">
        <f t="shared" si="10"/>
        <v>3601.3821138211383</v>
      </c>
      <c r="J44" s="11">
        <f t="shared" si="11"/>
        <v>-78683.284552845522</v>
      </c>
      <c r="K44" s="14">
        <f t="shared" si="12"/>
        <v>-2284.8080005417974</v>
      </c>
      <c r="L44" s="10">
        <v>95</v>
      </c>
      <c r="M44" s="11">
        <v>116</v>
      </c>
      <c r="N44" s="14">
        <f t="shared" si="13"/>
        <v>22.10526315789474</v>
      </c>
    </row>
    <row r="45" spans="1:14" x14ac:dyDescent="0.25">
      <c r="A45" s="1" t="s">
        <v>47</v>
      </c>
      <c r="B45" s="10">
        <v>58586035</v>
      </c>
      <c r="C45" s="10">
        <v>63253485</v>
      </c>
      <c r="D45" s="10">
        <f t="shared" si="7"/>
        <v>952618.45528455288</v>
      </c>
      <c r="E45" s="11">
        <f t="shared" si="8"/>
        <v>1028511.9512195121</v>
      </c>
      <c r="F45" s="3">
        <f t="shared" si="9"/>
        <v>7.9668303205704172</v>
      </c>
      <c r="G45" s="10">
        <v>2666827</v>
      </c>
      <c r="H45" s="10">
        <v>4473807</v>
      </c>
      <c r="I45" s="10">
        <f t="shared" si="10"/>
        <v>43363.040650406503</v>
      </c>
      <c r="J45" s="11">
        <f t="shared" si="11"/>
        <v>72744.829268292684</v>
      </c>
      <c r="K45" s="14">
        <f t="shared" si="12"/>
        <v>67.757676069726315</v>
      </c>
      <c r="L45" s="10">
        <v>116</v>
      </c>
      <c r="M45" s="11">
        <v>112</v>
      </c>
      <c r="N45" s="14">
        <f t="shared" si="13"/>
        <v>-3.4482758620689613</v>
      </c>
    </row>
    <row r="46" spans="1:14" x14ac:dyDescent="0.25">
      <c r="A46" s="1" t="s">
        <v>48</v>
      </c>
      <c r="B46" s="10">
        <v>54679559</v>
      </c>
      <c r="C46" s="10">
        <v>62225357</v>
      </c>
      <c r="D46" s="10">
        <f t="shared" si="7"/>
        <v>889098.52032520331</v>
      </c>
      <c r="E46" s="11">
        <f t="shared" si="8"/>
        <v>1011794.4227642276</v>
      </c>
      <c r="F46" s="3">
        <f t="shared" si="9"/>
        <v>13.800034488207924</v>
      </c>
      <c r="G46" s="10">
        <v>-1813468</v>
      </c>
      <c r="H46" s="10">
        <v>-1348028</v>
      </c>
      <c r="I46" s="10">
        <f t="shared" si="10"/>
        <v>-29487.284552845529</v>
      </c>
      <c r="J46" s="11">
        <f t="shared" si="11"/>
        <v>-21919.154471544716</v>
      </c>
      <c r="K46" s="14">
        <f t="shared" si="12"/>
        <v>-25.665741000116903</v>
      </c>
      <c r="L46" s="10">
        <v>122</v>
      </c>
      <c r="M46" s="11">
        <v>133</v>
      </c>
      <c r="N46" s="14">
        <f t="shared" si="13"/>
        <v>9.0163934426229488</v>
      </c>
    </row>
    <row r="47" spans="1:14" ht="30" x14ac:dyDescent="0.25">
      <c r="A47" s="1" t="s">
        <v>45</v>
      </c>
      <c r="B47" s="10">
        <v>65839834</v>
      </c>
      <c r="C47" s="10">
        <v>61099413</v>
      </c>
      <c r="D47" s="10">
        <f t="shared" si="7"/>
        <v>1070566.406504065</v>
      </c>
      <c r="E47" s="11">
        <f t="shared" si="8"/>
        <v>993486.39024390245</v>
      </c>
      <c r="F47" s="3">
        <f t="shared" si="9"/>
        <v>-7.1999285417396415</v>
      </c>
      <c r="G47" s="10">
        <v>9441168</v>
      </c>
      <c r="H47" s="10">
        <v>4484405</v>
      </c>
      <c r="I47" s="10">
        <f t="shared" si="10"/>
        <v>153514.92682926828</v>
      </c>
      <c r="J47" s="11">
        <f t="shared" si="11"/>
        <v>72917.154471544709</v>
      </c>
      <c r="K47" s="14">
        <f t="shared" si="12"/>
        <v>-52.501586668090219</v>
      </c>
      <c r="L47" s="10">
        <v>105</v>
      </c>
      <c r="M47" s="11">
        <v>108</v>
      </c>
      <c r="N47" s="14">
        <f t="shared" si="13"/>
        <v>2.857142857142847</v>
      </c>
    </row>
    <row r="48" spans="1:14" x14ac:dyDescent="0.25">
      <c r="A48" s="1" t="s">
        <v>50</v>
      </c>
      <c r="B48" s="10">
        <v>49501801</v>
      </c>
      <c r="C48" s="10">
        <v>53211509</v>
      </c>
      <c r="D48" s="10">
        <f t="shared" si="7"/>
        <v>804907.33333333337</v>
      </c>
      <c r="E48" s="11">
        <f t="shared" si="8"/>
        <v>865227.78861788614</v>
      </c>
      <c r="F48" s="3">
        <f t="shared" si="9"/>
        <v>7.4940869323118164</v>
      </c>
      <c r="G48" s="10">
        <v>-3317006</v>
      </c>
      <c r="H48" s="10">
        <v>217638</v>
      </c>
      <c r="I48" s="10">
        <f t="shared" si="10"/>
        <v>-53935.056910569103</v>
      </c>
      <c r="J48" s="11">
        <f t="shared" si="11"/>
        <v>3538.8292682926831</v>
      </c>
      <c r="K48" s="14">
        <f t="shared" si="12"/>
        <v>-106.56127845412399</v>
      </c>
      <c r="L48" s="10">
        <v>53</v>
      </c>
      <c r="M48" s="11">
        <v>53</v>
      </c>
      <c r="N48" s="14">
        <f t="shared" si="13"/>
        <v>0</v>
      </c>
    </row>
    <row r="49" spans="1:14" ht="30" x14ac:dyDescent="0.25">
      <c r="A49" s="1" t="s">
        <v>49</v>
      </c>
      <c r="B49" s="10">
        <v>52491937</v>
      </c>
      <c r="C49" s="10">
        <v>52867986</v>
      </c>
      <c r="D49" s="10">
        <f t="shared" si="7"/>
        <v>853527.43089430896</v>
      </c>
      <c r="E49" s="11">
        <f t="shared" si="8"/>
        <v>859642.04878048785</v>
      </c>
      <c r="F49" s="3">
        <f t="shared" si="9"/>
        <v>0.71639383397110734</v>
      </c>
      <c r="G49" s="10">
        <v>823326</v>
      </c>
      <c r="H49" s="10">
        <v>287510</v>
      </c>
      <c r="I49" s="10">
        <f t="shared" si="10"/>
        <v>13387.414634146342</v>
      </c>
      <c r="J49" s="11">
        <f t="shared" si="11"/>
        <v>4674.959349593496</v>
      </c>
      <c r="K49" s="14">
        <f t="shared" si="12"/>
        <v>-65.079446051746203</v>
      </c>
      <c r="L49" s="10">
        <v>113</v>
      </c>
      <c r="M49" s="11">
        <v>117</v>
      </c>
      <c r="N49" s="14">
        <f t="shared" si="13"/>
        <v>3.539823008849563</v>
      </c>
    </row>
    <row r="50" spans="1:14" x14ac:dyDescent="0.25">
      <c r="A50" s="1" t="s">
        <v>52</v>
      </c>
      <c r="B50" s="10">
        <v>48195518</v>
      </c>
      <c r="C50" s="10">
        <v>52296570</v>
      </c>
      <c r="D50" s="10">
        <f t="shared" si="7"/>
        <v>783666.9593495935</v>
      </c>
      <c r="E50" s="11">
        <f t="shared" si="8"/>
        <v>850350.73170731706</v>
      </c>
      <c r="F50" s="3">
        <f t="shared" si="9"/>
        <v>8.5091978884841435</v>
      </c>
      <c r="G50" s="10">
        <v>1182686</v>
      </c>
      <c r="H50" s="10">
        <v>577989</v>
      </c>
      <c r="I50" s="10">
        <f t="shared" si="10"/>
        <v>19230.666666666668</v>
      </c>
      <c r="J50" s="11">
        <f t="shared" si="11"/>
        <v>9398.1951219512193</v>
      </c>
      <c r="K50" s="14">
        <f t="shared" si="12"/>
        <v>-51.129124721185505</v>
      </c>
      <c r="L50" s="10">
        <v>86</v>
      </c>
      <c r="M50" s="11">
        <v>91</v>
      </c>
      <c r="N50" s="14">
        <f t="shared" si="13"/>
        <v>5.8139534883721034</v>
      </c>
    </row>
    <row r="51" spans="1:14" ht="30" x14ac:dyDescent="0.25">
      <c r="A51" s="1" t="s">
        <v>51</v>
      </c>
      <c r="B51" s="10">
        <v>48446719</v>
      </c>
      <c r="C51" s="10">
        <v>51789251</v>
      </c>
      <c r="D51" s="10">
        <f t="shared" si="7"/>
        <v>787751.52845528454</v>
      </c>
      <c r="E51" s="11">
        <f t="shared" si="8"/>
        <v>842101.64227642282</v>
      </c>
      <c r="F51" s="3">
        <f t="shared" si="9"/>
        <v>6.8993980789493703</v>
      </c>
      <c r="G51" s="10">
        <v>280426</v>
      </c>
      <c r="H51" s="10">
        <v>117672</v>
      </c>
      <c r="I51" s="10">
        <f t="shared" si="10"/>
        <v>4559.7723577235774</v>
      </c>
      <c r="J51" s="11">
        <f t="shared" si="11"/>
        <v>1913.3658536585365</v>
      </c>
      <c r="K51" s="14">
        <f t="shared" si="12"/>
        <v>-58.038127705704888</v>
      </c>
      <c r="L51" s="10">
        <v>100</v>
      </c>
      <c r="M51" s="11">
        <v>105</v>
      </c>
      <c r="N51" s="14">
        <f t="shared" si="13"/>
        <v>5.0000000000000044</v>
      </c>
    </row>
    <row r="52" spans="1:14" x14ac:dyDescent="0.25">
      <c r="A52" s="1" t="s">
        <v>70</v>
      </c>
      <c r="B52" s="10">
        <v>18365534</v>
      </c>
      <c r="C52" s="10">
        <v>50721500</v>
      </c>
      <c r="D52" s="10">
        <f t="shared" si="7"/>
        <v>298626.56910569104</v>
      </c>
      <c r="E52" s="11">
        <f t="shared" si="8"/>
        <v>824739.83739837399</v>
      </c>
      <c r="F52" s="3">
        <f t="shared" si="9"/>
        <v>176.17764885028663</v>
      </c>
      <c r="G52" s="10">
        <v>-60540932</v>
      </c>
      <c r="H52" s="10">
        <v>-29154488</v>
      </c>
      <c r="I52" s="10">
        <f t="shared" si="10"/>
        <v>-984405.39837398368</v>
      </c>
      <c r="J52" s="11">
        <f t="shared" si="11"/>
        <v>-474056.71544715448</v>
      </c>
      <c r="K52" s="3">
        <f t="shared" si="12"/>
        <v>-51.8433445986593</v>
      </c>
      <c r="L52" s="11">
        <v>20</v>
      </c>
      <c r="M52" s="11">
        <v>23</v>
      </c>
      <c r="N52" s="14">
        <f t="shared" si="13"/>
        <v>14.999999999999991</v>
      </c>
    </row>
    <row r="53" spans="1:14" x14ac:dyDescent="0.25">
      <c r="A53" s="1" t="s">
        <v>53</v>
      </c>
      <c r="B53" s="10">
        <v>45932915</v>
      </c>
      <c r="C53" s="10">
        <v>50358828</v>
      </c>
      <c r="D53" s="10">
        <f t="shared" si="7"/>
        <v>746876.66666666663</v>
      </c>
      <c r="E53" s="11">
        <f t="shared" si="8"/>
        <v>818842.73170731706</v>
      </c>
      <c r="F53" s="3">
        <f t="shared" si="9"/>
        <v>9.6356022690917911</v>
      </c>
      <c r="G53" s="10">
        <v>2609440</v>
      </c>
      <c r="H53" s="10">
        <v>1702655</v>
      </c>
      <c r="I53" s="10">
        <f t="shared" si="10"/>
        <v>42429.918699186994</v>
      </c>
      <c r="J53" s="11">
        <f t="shared" si="11"/>
        <v>27685.447154471545</v>
      </c>
      <c r="K53" s="14">
        <f t="shared" si="12"/>
        <v>-34.750176283033909</v>
      </c>
      <c r="L53" s="10">
        <v>72</v>
      </c>
      <c r="M53" s="11">
        <v>83</v>
      </c>
      <c r="N53" s="14">
        <f t="shared" si="13"/>
        <v>15.277777777777768</v>
      </c>
    </row>
    <row r="54" spans="1:14" x14ac:dyDescent="0.25">
      <c r="A54" s="10" t="s">
        <v>122</v>
      </c>
      <c r="B54" s="10">
        <v>48703281</v>
      </c>
      <c r="C54" s="10">
        <v>50124771</v>
      </c>
      <c r="D54" s="10">
        <f t="shared" si="7"/>
        <v>791923.26829268294</v>
      </c>
      <c r="E54" s="10">
        <f t="shared" si="8"/>
        <v>815036.92682926834</v>
      </c>
      <c r="F54" s="3">
        <f t="shared" si="9"/>
        <v>2.9186740006284184</v>
      </c>
      <c r="G54" s="10">
        <v>108240</v>
      </c>
      <c r="H54" s="10">
        <v>125819</v>
      </c>
      <c r="I54" s="10">
        <f t="shared" si="10"/>
        <v>1760</v>
      </c>
      <c r="J54" s="10">
        <f t="shared" si="11"/>
        <v>2045.8373983739837</v>
      </c>
      <c r="K54" s="3">
        <f t="shared" si="12"/>
        <v>16.24076127124907</v>
      </c>
      <c r="L54" s="10">
        <v>85</v>
      </c>
      <c r="M54" s="11">
        <v>84</v>
      </c>
      <c r="N54" s="14">
        <f t="shared" si="13"/>
        <v>-1.1764705882352899</v>
      </c>
    </row>
    <row r="55" spans="1:14" ht="30" x14ac:dyDescent="0.25">
      <c r="A55" s="1" t="s">
        <v>54</v>
      </c>
      <c r="B55" s="10">
        <v>44133579</v>
      </c>
      <c r="C55" s="10">
        <v>49514101</v>
      </c>
      <c r="D55" s="10">
        <f t="shared" si="7"/>
        <v>717619.17073170736</v>
      </c>
      <c r="E55" s="11">
        <f t="shared" si="8"/>
        <v>805107.33333333337</v>
      </c>
      <c r="F55" s="3">
        <f t="shared" si="9"/>
        <v>12.191447242472675</v>
      </c>
      <c r="G55" s="10">
        <v>99358</v>
      </c>
      <c r="H55" s="10">
        <v>829311</v>
      </c>
      <c r="I55" s="10">
        <f t="shared" si="10"/>
        <v>1615.5772357723577</v>
      </c>
      <c r="J55" s="11">
        <f t="shared" si="11"/>
        <v>13484.731707317073</v>
      </c>
      <c r="K55" s="14">
        <f t="shared" si="12"/>
        <v>734.66957869522332</v>
      </c>
      <c r="L55" s="10">
        <v>34</v>
      </c>
      <c r="M55" s="11">
        <v>44</v>
      </c>
      <c r="N55" s="14">
        <f t="shared" si="13"/>
        <v>29.411764705882359</v>
      </c>
    </row>
    <row r="56" spans="1:14" x14ac:dyDescent="0.25">
      <c r="A56" s="1" t="s">
        <v>55</v>
      </c>
      <c r="B56" s="10">
        <v>41951448</v>
      </c>
      <c r="C56" s="10">
        <v>42497222</v>
      </c>
      <c r="D56" s="10">
        <f t="shared" si="7"/>
        <v>682137.36585365853</v>
      </c>
      <c r="E56" s="11">
        <f t="shared" si="8"/>
        <v>691011.7398373984</v>
      </c>
      <c r="F56" s="3">
        <f t="shared" si="9"/>
        <v>1.3009658212512765</v>
      </c>
      <c r="G56" s="10">
        <v>75666</v>
      </c>
      <c r="H56" s="10">
        <v>51365</v>
      </c>
      <c r="I56" s="10">
        <f t="shared" si="10"/>
        <v>1230.3414634146341</v>
      </c>
      <c r="J56" s="11">
        <f t="shared" si="11"/>
        <v>835.20325203252037</v>
      </c>
      <c r="K56" s="14">
        <f t="shared" si="12"/>
        <v>-32.116141992440461</v>
      </c>
      <c r="L56" s="10">
        <v>63</v>
      </c>
      <c r="M56" s="11">
        <v>65</v>
      </c>
      <c r="N56" s="14">
        <f t="shared" si="13"/>
        <v>3.1746031746031855</v>
      </c>
    </row>
    <row r="57" spans="1:14" x14ac:dyDescent="0.25">
      <c r="A57" s="1" t="s">
        <v>56</v>
      </c>
      <c r="B57" s="10">
        <v>39951738</v>
      </c>
      <c r="C57" s="10">
        <v>42492857</v>
      </c>
      <c r="D57" s="10">
        <f t="shared" si="7"/>
        <v>649621.75609756098</v>
      </c>
      <c r="E57" s="11">
        <f t="shared" si="8"/>
        <v>690940.76422764233</v>
      </c>
      <c r="F57" s="3">
        <f t="shared" si="9"/>
        <v>6.3604717271624089</v>
      </c>
      <c r="G57" s="10">
        <v>2178898</v>
      </c>
      <c r="H57" s="10">
        <v>6255394</v>
      </c>
      <c r="I57" s="10">
        <f t="shared" si="10"/>
        <v>35429.235772357722</v>
      </c>
      <c r="J57" s="11">
        <f t="shared" si="11"/>
        <v>101713.72357723577</v>
      </c>
      <c r="K57" s="14">
        <f t="shared" si="12"/>
        <v>187.08980411198689</v>
      </c>
      <c r="L57" s="10">
        <v>77</v>
      </c>
      <c r="M57" s="11">
        <v>78</v>
      </c>
      <c r="N57" s="14">
        <f t="shared" si="13"/>
        <v>1.298701298701288</v>
      </c>
    </row>
    <row r="58" spans="1:14" x14ac:dyDescent="0.25">
      <c r="A58" s="1" t="s">
        <v>58</v>
      </c>
      <c r="B58" s="10">
        <v>37949566</v>
      </c>
      <c r="C58" s="10">
        <v>40833656</v>
      </c>
      <c r="D58" s="10">
        <f t="shared" si="7"/>
        <v>617066.11382113816</v>
      </c>
      <c r="E58" s="11">
        <f t="shared" si="8"/>
        <v>663961.88617886184</v>
      </c>
      <c r="F58" s="3">
        <f t="shared" si="9"/>
        <v>7.5997970569676498</v>
      </c>
      <c r="G58" s="10">
        <v>966341</v>
      </c>
      <c r="H58" s="10">
        <v>165120</v>
      </c>
      <c r="I58" s="10">
        <f t="shared" si="10"/>
        <v>15712.861788617885</v>
      </c>
      <c r="J58" s="11">
        <f t="shared" si="11"/>
        <v>2684.8780487804879</v>
      </c>
      <c r="K58" s="14">
        <f t="shared" si="12"/>
        <v>-82.912864092489087</v>
      </c>
      <c r="L58" s="10">
        <v>78</v>
      </c>
      <c r="M58" s="11">
        <v>83</v>
      </c>
      <c r="N58" s="14">
        <f t="shared" si="13"/>
        <v>6.4102564102564097</v>
      </c>
    </row>
    <row r="59" spans="1:14" x14ac:dyDescent="0.25">
      <c r="A59" s="1" t="s">
        <v>60</v>
      </c>
      <c r="B59" s="10">
        <v>35552733</v>
      </c>
      <c r="C59" s="10">
        <v>39456851</v>
      </c>
      <c r="D59" s="10">
        <f t="shared" si="7"/>
        <v>578093.21951219509</v>
      </c>
      <c r="E59" s="11">
        <f t="shared" si="8"/>
        <v>641574.81300813006</v>
      </c>
      <c r="F59" s="3">
        <f t="shared" si="9"/>
        <v>10.981203610985402</v>
      </c>
      <c r="G59" s="10">
        <v>37161</v>
      </c>
      <c r="H59" s="10">
        <v>199641</v>
      </c>
      <c r="I59" s="10">
        <f t="shared" si="10"/>
        <v>604.2439024390244</v>
      </c>
      <c r="J59" s="11">
        <f t="shared" si="11"/>
        <v>3246.1951219512193</v>
      </c>
      <c r="K59" s="3">
        <f t="shared" si="12"/>
        <v>437.23258254621777</v>
      </c>
      <c r="L59" s="11">
        <v>44</v>
      </c>
      <c r="M59" s="15">
        <v>44</v>
      </c>
      <c r="N59" s="16">
        <f t="shared" si="13"/>
        <v>0</v>
      </c>
    </row>
    <row r="60" spans="1:14" x14ac:dyDescent="0.25">
      <c r="A60" s="1" t="s">
        <v>61</v>
      </c>
      <c r="B60" s="10">
        <v>34351167</v>
      </c>
      <c r="C60" s="10">
        <v>38450892</v>
      </c>
      <c r="D60" s="10">
        <f t="shared" si="7"/>
        <v>558555.56097560981</v>
      </c>
      <c r="E60" s="11">
        <f t="shared" si="8"/>
        <v>625217.75609756098</v>
      </c>
      <c r="F60" s="3">
        <f t="shared" si="9"/>
        <v>11.934747369718179</v>
      </c>
      <c r="G60" s="10">
        <v>-2238586</v>
      </c>
      <c r="H60" s="10">
        <v>-559541</v>
      </c>
      <c r="I60" s="10">
        <f t="shared" si="10"/>
        <v>-36399.772357723574</v>
      </c>
      <c r="J60" s="11">
        <f t="shared" si="11"/>
        <v>-9098.2276422764226</v>
      </c>
      <c r="K60" s="3">
        <f t="shared" si="12"/>
        <v>-75.004712796381284</v>
      </c>
      <c r="L60" s="11">
        <v>75</v>
      </c>
      <c r="M60" s="15">
        <v>82</v>
      </c>
      <c r="N60" s="16">
        <f t="shared" si="13"/>
        <v>9.3333333333333268</v>
      </c>
    </row>
    <row r="61" spans="1:14" x14ac:dyDescent="0.25">
      <c r="A61" s="1" t="s">
        <v>57</v>
      </c>
      <c r="B61" s="10">
        <v>39549824</v>
      </c>
      <c r="C61" s="10">
        <v>35105847</v>
      </c>
      <c r="D61" s="10">
        <f t="shared" si="7"/>
        <v>643086.56910569104</v>
      </c>
      <c r="E61" s="11">
        <f t="shared" si="8"/>
        <v>570826.78048780491</v>
      </c>
      <c r="F61" s="3">
        <f t="shared" si="9"/>
        <v>-11.236401456552624</v>
      </c>
      <c r="G61" s="10">
        <v>-530961</v>
      </c>
      <c r="H61" s="10">
        <v>969458</v>
      </c>
      <c r="I61" s="10">
        <f t="shared" si="10"/>
        <v>-8633.5121951219517</v>
      </c>
      <c r="J61" s="11">
        <f t="shared" si="11"/>
        <v>15763.544715447155</v>
      </c>
      <c r="K61" s="14">
        <f t="shared" si="12"/>
        <v>-282.58553829753976</v>
      </c>
      <c r="L61" s="10">
        <v>27</v>
      </c>
      <c r="M61" s="15">
        <v>31</v>
      </c>
      <c r="N61" s="16">
        <f t="shared" si="13"/>
        <v>14.814814814814813</v>
      </c>
    </row>
    <row r="62" spans="1:14" x14ac:dyDescent="0.25">
      <c r="A62" s="1" t="s">
        <v>59</v>
      </c>
      <c r="B62" s="10">
        <v>37205927</v>
      </c>
      <c r="C62" s="10">
        <v>33808786</v>
      </c>
      <c r="D62" s="10">
        <f t="shared" si="7"/>
        <v>604974.42276422761</v>
      </c>
      <c r="E62" s="11">
        <f t="shared" si="8"/>
        <v>549736.35772357718</v>
      </c>
      <c r="F62" s="3">
        <f t="shared" si="9"/>
        <v>-9.1306446954002816</v>
      </c>
      <c r="G62" s="10">
        <v>-1308974</v>
      </c>
      <c r="H62" s="10">
        <v>-3013636</v>
      </c>
      <c r="I62" s="10">
        <f t="shared" si="10"/>
        <v>-21284.130081300813</v>
      </c>
      <c r="J62" s="11">
        <f t="shared" si="11"/>
        <v>-49002.211382113819</v>
      </c>
      <c r="K62" s="3">
        <f t="shared" si="12"/>
        <v>130.22886627236292</v>
      </c>
      <c r="L62" s="11">
        <v>85</v>
      </c>
      <c r="M62" s="15">
        <v>81</v>
      </c>
      <c r="N62" s="16">
        <f t="shared" si="13"/>
        <v>-4.705882352941182</v>
      </c>
    </row>
    <row r="63" spans="1:14" x14ac:dyDescent="0.25">
      <c r="A63" s="1" t="s">
        <v>62</v>
      </c>
      <c r="B63" s="10">
        <v>26936845</v>
      </c>
      <c r="C63" s="10">
        <v>29121533</v>
      </c>
      <c r="D63" s="10">
        <f t="shared" si="7"/>
        <v>437997.47967479675</v>
      </c>
      <c r="E63" s="11">
        <f t="shared" si="8"/>
        <v>473520.86178861791</v>
      </c>
      <c r="F63" s="3">
        <f t="shared" si="9"/>
        <v>8.1104078818436278</v>
      </c>
      <c r="G63" s="10">
        <v>-3679324</v>
      </c>
      <c r="H63" s="10">
        <v>-2609614</v>
      </c>
      <c r="I63" s="10">
        <f t="shared" si="10"/>
        <v>-59826.406504065038</v>
      </c>
      <c r="J63" s="11">
        <f t="shared" si="11"/>
        <v>-42432.747967479678</v>
      </c>
      <c r="K63" s="3">
        <f t="shared" si="12"/>
        <v>-29.073547205954142</v>
      </c>
      <c r="L63" s="11">
        <v>52</v>
      </c>
      <c r="M63" s="15">
        <v>55</v>
      </c>
      <c r="N63" s="16">
        <f t="shared" si="13"/>
        <v>5.7692307692307709</v>
      </c>
    </row>
    <row r="64" spans="1:14" x14ac:dyDescent="0.25">
      <c r="A64" s="10" t="s">
        <v>121</v>
      </c>
      <c r="B64" s="10">
        <v>26449455</v>
      </c>
      <c r="C64" s="10">
        <v>28392338</v>
      </c>
      <c r="D64" s="10">
        <f t="shared" si="7"/>
        <v>430072.43902439025</v>
      </c>
      <c r="E64" s="10">
        <f t="shared" si="8"/>
        <v>461664.03252032521</v>
      </c>
      <c r="F64" s="3">
        <f t="shared" si="9"/>
        <v>7.3456447401279101</v>
      </c>
      <c r="G64" s="10">
        <v>3895469</v>
      </c>
      <c r="H64" s="10">
        <v>281603</v>
      </c>
      <c r="I64" s="10">
        <f t="shared" si="10"/>
        <v>63340.959349593497</v>
      </c>
      <c r="J64" s="10">
        <f t="shared" si="11"/>
        <v>4578.9105691056911</v>
      </c>
      <c r="K64" s="3">
        <f t="shared" si="12"/>
        <v>-92.771011654822573</v>
      </c>
      <c r="L64" s="10">
        <v>58</v>
      </c>
      <c r="M64" s="15">
        <v>67</v>
      </c>
      <c r="N64" s="16">
        <f t="shared" si="13"/>
        <v>15.517241379310342</v>
      </c>
    </row>
    <row r="65" spans="1:14" x14ac:dyDescent="0.25">
      <c r="A65" s="1" t="s">
        <v>64</v>
      </c>
      <c r="B65" s="10">
        <v>23862439</v>
      </c>
      <c r="C65" s="10">
        <v>25296713</v>
      </c>
      <c r="D65" s="10">
        <f t="shared" si="7"/>
        <v>388007.13821138209</v>
      </c>
      <c r="E65" s="11">
        <f t="shared" si="8"/>
        <v>411328.66666666669</v>
      </c>
      <c r="F65" s="3">
        <f t="shared" si="9"/>
        <v>6.010592630535383</v>
      </c>
      <c r="G65" s="10">
        <v>643680</v>
      </c>
      <c r="H65" s="10">
        <v>492842</v>
      </c>
      <c r="I65" s="10">
        <f t="shared" si="10"/>
        <v>10466.341463414634</v>
      </c>
      <c r="J65" s="11">
        <f t="shared" si="11"/>
        <v>8013.6910569105694</v>
      </c>
      <c r="K65" s="3">
        <f t="shared" si="12"/>
        <v>-23.433693760874974</v>
      </c>
      <c r="L65" s="11">
        <v>42</v>
      </c>
      <c r="M65" s="15">
        <v>42</v>
      </c>
      <c r="N65" s="16">
        <f t="shared" si="13"/>
        <v>0</v>
      </c>
    </row>
    <row r="66" spans="1:14" x14ac:dyDescent="0.25">
      <c r="A66" s="1" t="s">
        <v>63</v>
      </c>
      <c r="B66" s="10">
        <v>24635400</v>
      </c>
      <c r="C66" s="10">
        <v>24648834</v>
      </c>
      <c r="D66" s="10">
        <f t="shared" si="7"/>
        <v>400575.60975609755</v>
      </c>
      <c r="E66" s="11">
        <f t="shared" si="8"/>
        <v>400794.04878048779</v>
      </c>
      <c r="F66" s="3">
        <f t="shared" si="9"/>
        <v>5.453128424950382E-2</v>
      </c>
      <c r="G66" s="10">
        <v>3098334</v>
      </c>
      <c r="H66" s="10">
        <v>2791671</v>
      </c>
      <c r="I66" s="10">
        <f t="shared" si="10"/>
        <v>50379.414634146342</v>
      </c>
      <c r="J66" s="11">
        <f t="shared" si="11"/>
        <v>45393.024390243903</v>
      </c>
      <c r="K66" s="3">
        <f t="shared" si="12"/>
        <v>-9.8976740403068248</v>
      </c>
      <c r="L66" s="11">
        <v>40</v>
      </c>
      <c r="M66" s="15">
        <v>40</v>
      </c>
      <c r="N66" s="16">
        <f t="shared" si="13"/>
        <v>0</v>
      </c>
    </row>
    <row r="67" spans="1:14" ht="30" x14ac:dyDescent="0.25">
      <c r="A67" s="1" t="s">
        <v>65</v>
      </c>
      <c r="B67" s="10">
        <v>21667362</v>
      </c>
      <c r="C67" s="10">
        <v>24621620</v>
      </c>
      <c r="D67" s="10">
        <f t="shared" ref="D67:D98" si="14">B67/61.5</f>
        <v>352314.8292682927</v>
      </c>
      <c r="E67" s="11">
        <f t="shared" ref="E67:E98" si="15">C67/61.5</f>
        <v>400351.54471544718</v>
      </c>
      <c r="F67" s="3">
        <f t="shared" ref="F67:F98" si="16">((C67/B67)-1)*100</f>
        <v>13.634599357319077</v>
      </c>
      <c r="G67" s="10">
        <v>-2657056</v>
      </c>
      <c r="H67" s="10">
        <v>-1021421</v>
      </c>
      <c r="I67" s="10">
        <f t="shared" ref="I67:I98" si="17">G67/61.5</f>
        <v>-43204.16260162602</v>
      </c>
      <c r="J67" s="11">
        <f t="shared" ref="J67:J98" si="18">H67/61.5</f>
        <v>-16608.471544715449</v>
      </c>
      <c r="K67" s="3">
        <f t="shared" ref="K67:K98" si="19">((H67/G67)-1)*100</f>
        <v>-61.55816813796924</v>
      </c>
      <c r="L67" s="11">
        <v>68</v>
      </c>
      <c r="M67" s="15">
        <v>68</v>
      </c>
      <c r="N67" s="16">
        <f t="shared" ref="N67:N98" si="20">((M67/L67)-1)*100</f>
        <v>0</v>
      </c>
    </row>
    <row r="68" spans="1:14" x14ac:dyDescent="0.25">
      <c r="A68" s="1" t="s">
        <v>68</v>
      </c>
      <c r="B68" s="10">
        <v>20105675</v>
      </c>
      <c r="C68" s="10">
        <v>22457636</v>
      </c>
      <c r="D68" s="10">
        <f t="shared" si="14"/>
        <v>326921.54471544718</v>
      </c>
      <c r="E68" s="11">
        <f t="shared" si="15"/>
        <v>365164.81300813006</v>
      </c>
      <c r="F68" s="3">
        <f t="shared" si="16"/>
        <v>11.69799571514012</v>
      </c>
      <c r="G68" s="10">
        <v>126538</v>
      </c>
      <c r="H68" s="10">
        <v>346252</v>
      </c>
      <c r="I68" s="10">
        <f t="shared" si="17"/>
        <v>2057.5284552845528</v>
      </c>
      <c r="J68" s="11">
        <f t="shared" si="18"/>
        <v>5630.1138211382113</v>
      </c>
      <c r="K68" s="3">
        <f t="shared" si="19"/>
        <v>173.63479745214877</v>
      </c>
      <c r="L68" s="11">
        <v>32</v>
      </c>
      <c r="M68" s="15">
        <v>34</v>
      </c>
      <c r="N68" s="16">
        <f t="shared" si="20"/>
        <v>6.25</v>
      </c>
    </row>
    <row r="69" spans="1:14" x14ac:dyDescent="0.25">
      <c r="A69" s="10" t="s">
        <v>120</v>
      </c>
      <c r="B69" s="10">
        <v>40476414</v>
      </c>
      <c r="C69" s="10">
        <v>22110749</v>
      </c>
      <c r="D69" s="10">
        <f t="shared" si="14"/>
        <v>658153.07317073166</v>
      </c>
      <c r="E69" s="10">
        <f t="shared" si="15"/>
        <v>359524.37398373982</v>
      </c>
      <c r="F69" s="3">
        <f t="shared" si="16"/>
        <v>-45.373745312517066</v>
      </c>
      <c r="G69" s="10">
        <v>-1913928</v>
      </c>
      <c r="H69" s="10">
        <v>-2315885</v>
      </c>
      <c r="I69" s="10">
        <f t="shared" si="17"/>
        <v>-31120.780487804877</v>
      </c>
      <c r="J69" s="10">
        <f t="shared" si="18"/>
        <v>-37656.666666666664</v>
      </c>
      <c r="K69" s="3">
        <f t="shared" si="19"/>
        <v>21.001678224050234</v>
      </c>
      <c r="L69" s="10">
        <v>37</v>
      </c>
      <c r="M69" s="15">
        <v>38</v>
      </c>
      <c r="N69" s="16">
        <f t="shared" si="20"/>
        <v>2.7027027027026973</v>
      </c>
    </row>
    <row r="70" spans="1:14" x14ac:dyDescent="0.25">
      <c r="A70" s="1" t="s">
        <v>66</v>
      </c>
      <c r="B70" s="10">
        <v>21141186</v>
      </c>
      <c r="C70" s="10">
        <v>21037483</v>
      </c>
      <c r="D70" s="10">
        <f t="shared" si="14"/>
        <v>343759.12195121951</v>
      </c>
      <c r="E70" s="11">
        <f t="shared" si="15"/>
        <v>342072.89430894307</v>
      </c>
      <c r="F70" s="3">
        <f t="shared" si="16"/>
        <v>-0.49052593359710794</v>
      </c>
      <c r="G70" s="10">
        <v>-1535796</v>
      </c>
      <c r="H70" s="10">
        <v>-2023596</v>
      </c>
      <c r="I70" s="10">
        <f t="shared" si="17"/>
        <v>-24972.292682926829</v>
      </c>
      <c r="J70" s="11">
        <f t="shared" si="18"/>
        <v>-32904</v>
      </c>
      <c r="K70" s="3">
        <f t="shared" si="19"/>
        <v>31.762030894728198</v>
      </c>
      <c r="L70" s="11">
        <v>40</v>
      </c>
      <c r="M70" s="15">
        <v>40</v>
      </c>
      <c r="N70" s="16">
        <f t="shared" si="20"/>
        <v>0</v>
      </c>
    </row>
    <row r="71" spans="1:14" ht="30" x14ac:dyDescent="0.25">
      <c r="A71" s="1" t="s">
        <v>69</v>
      </c>
      <c r="B71" s="10">
        <v>19393869</v>
      </c>
      <c r="C71" s="10">
        <v>21004837</v>
      </c>
      <c r="D71" s="10">
        <f t="shared" si="14"/>
        <v>315347.46341463417</v>
      </c>
      <c r="E71" s="11">
        <f t="shared" si="15"/>
        <v>341542.06504065043</v>
      </c>
      <c r="F71" s="3">
        <f t="shared" si="16"/>
        <v>8.3065839003037425</v>
      </c>
      <c r="G71" s="10">
        <v>103990</v>
      </c>
      <c r="H71" s="10">
        <v>427633</v>
      </c>
      <c r="I71" s="10">
        <f t="shared" si="17"/>
        <v>1690.8943089430895</v>
      </c>
      <c r="J71" s="11">
        <f t="shared" si="18"/>
        <v>6953.3821138211379</v>
      </c>
      <c r="K71" s="3">
        <f t="shared" si="19"/>
        <v>311.22511779978845</v>
      </c>
      <c r="L71" s="11">
        <v>28</v>
      </c>
      <c r="M71" s="15">
        <v>37</v>
      </c>
      <c r="N71" s="16">
        <f t="shared" si="20"/>
        <v>32.142857142857139</v>
      </c>
    </row>
    <row r="72" spans="1:14" ht="30" x14ac:dyDescent="0.25">
      <c r="A72" s="1" t="s">
        <v>72</v>
      </c>
      <c r="B72" s="10">
        <v>17627737</v>
      </c>
      <c r="C72" s="10">
        <v>20558488</v>
      </c>
      <c r="D72" s="10">
        <f t="shared" si="14"/>
        <v>286629.8699186992</v>
      </c>
      <c r="E72" s="11">
        <f t="shared" si="15"/>
        <v>334284.35772357724</v>
      </c>
      <c r="F72" s="3">
        <f t="shared" si="16"/>
        <v>16.625792635776214</v>
      </c>
      <c r="G72" s="10">
        <v>-479145487</v>
      </c>
      <c r="H72" s="10">
        <v>-134853401</v>
      </c>
      <c r="I72" s="10">
        <f t="shared" si="17"/>
        <v>-7790983.5284552844</v>
      </c>
      <c r="J72" s="11">
        <f t="shared" si="18"/>
        <v>-2192738.2276422763</v>
      </c>
      <c r="K72" s="3">
        <f t="shared" si="19"/>
        <v>-71.855437511404546</v>
      </c>
      <c r="L72" s="11">
        <v>11</v>
      </c>
      <c r="M72" s="15">
        <v>10</v>
      </c>
      <c r="N72" s="16">
        <f t="shared" si="20"/>
        <v>-9.0909090909090935</v>
      </c>
    </row>
    <row r="73" spans="1:14" x14ac:dyDescent="0.25">
      <c r="A73" s="1" t="s">
        <v>67</v>
      </c>
      <c r="B73" s="10">
        <v>20163655</v>
      </c>
      <c r="C73" s="10">
        <v>19801171</v>
      </c>
      <c r="D73" s="10">
        <f t="shared" si="14"/>
        <v>327864.30894308945</v>
      </c>
      <c r="E73" s="11">
        <f t="shared" si="15"/>
        <v>321970.26016260165</v>
      </c>
      <c r="F73" s="3">
        <f t="shared" si="16"/>
        <v>-1.7977097902141304</v>
      </c>
      <c r="G73" s="10">
        <v>5001365</v>
      </c>
      <c r="H73" s="10">
        <v>84928</v>
      </c>
      <c r="I73" s="10">
        <f t="shared" si="17"/>
        <v>81323.008130081304</v>
      </c>
      <c r="J73" s="11">
        <f t="shared" si="18"/>
        <v>1380.9430894308944</v>
      </c>
      <c r="K73" s="3">
        <f t="shared" si="19"/>
        <v>-98.301903580322573</v>
      </c>
      <c r="L73" s="11">
        <v>29</v>
      </c>
      <c r="M73" s="15">
        <v>28</v>
      </c>
      <c r="N73" s="16">
        <f t="shared" si="20"/>
        <v>-3.4482758620689613</v>
      </c>
    </row>
    <row r="74" spans="1:14" x14ac:dyDescent="0.25">
      <c r="A74" s="1" t="s">
        <v>71</v>
      </c>
      <c r="B74" s="10">
        <v>18193342</v>
      </c>
      <c r="C74" s="10">
        <v>19609039</v>
      </c>
      <c r="D74" s="10">
        <f t="shared" si="14"/>
        <v>295826.69918699184</v>
      </c>
      <c r="E74" s="11">
        <f t="shared" si="15"/>
        <v>318846.16260162601</v>
      </c>
      <c r="F74" s="3">
        <f t="shared" si="16"/>
        <v>7.7814015698709937</v>
      </c>
      <c r="G74" s="10">
        <v>1041816</v>
      </c>
      <c r="H74" s="10">
        <v>836821</v>
      </c>
      <c r="I74" s="10">
        <f t="shared" si="17"/>
        <v>16940.09756097561</v>
      </c>
      <c r="J74" s="11">
        <f t="shared" si="18"/>
        <v>13606.845528455284</v>
      </c>
      <c r="K74" s="3">
        <f t="shared" si="19"/>
        <v>-19.67669914841008</v>
      </c>
      <c r="L74" s="11">
        <v>31</v>
      </c>
      <c r="M74" s="15">
        <v>32</v>
      </c>
      <c r="N74" s="16">
        <f t="shared" si="20"/>
        <v>3.2258064516129004</v>
      </c>
    </row>
    <row r="75" spans="1:14" x14ac:dyDescent="0.25">
      <c r="A75" s="1" t="s">
        <v>79</v>
      </c>
      <c r="B75" s="10">
        <v>13757745</v>
      </c>
      <c r="C75" s="10">
        <v>19067247</v>
      </c>
      <c r="D75" s="10">
        <f t="shared" si="14"/>
        <v>223703.17073170733</v>
      </c>
      <c r="E75" s="11">
        <f t="shared" si="15"/>
        <v>310036.53658536583</v>
      </c>
      <c r="F75" s="3">
        <f t="shared" si="16"/>
        <v>38.592821716058843</v>
      </c>
      <c r="G75" s="10">
        <v>-3981699</v>
      </c>
      <c r="H75" s="10">
        <v>-486153</v>
      </c>
      <c r="I75" s="10">
        <f t="shared" si="17"/>
        <v>-64743.07317073171</v>
      </c>
      <c r="J75" s="11">
        <f t="shared" si="18"/>
        <v>-7904.9268292682927</v>
      </c>
      <c r="K75" s="3">
        <f t="shared" si="19"/>
        <v>-87.790312627850568</v>
      </c>
      <c r="L75" s="11">
        <v>7</v>
      </c>
      <c r="M75" s="15">
        <v>7</v>
      </c>
      <c r="N75" s="16">
        <f t="shared" si="20"/>
        <v>0</v>
      </c>
    </row>
    <row r="76" spans="1:14" x14ac:dyDescent="0.25">
      <c r="A76" s="1" t="s">
        <v>75</v>
      </c>
      <c r="B76" s="10">
        <v>15775704</v>
      </c>
      <c r="C76" s="10">
        <v>18905129</v>
      </c>
      <c r="D76" s="10">
        <f t="shared" si="14"/>
        <v>256515.51219512196</v>
      </c>
      <c r="E76" s="11">
        <f t="shared" si="15"/>
        <v>307400.47154471546</v>
      </c>
      <c r="F76" s="3">
        <f t="shared" si="16"/>
        <v>19.836991109873757</v>
      </c>
      <c r="G76" s="10">
        <v>1320308</v>
      </c>
      <c r="H76" s="10">
        <v>3541543</v>
      </c>
      <c r="I76" s="10">
        <f t="shared" si="17"/>
        <v>21468.422764227642</v>
      </c>
      <c r="J76" s="11">
        <f t="shared" si="18"/>
        <v>57586.065040650406</v>
      </c>
      <c r="K76" s="3">
        <f t="shared" si="19"/>
        <v>168.23612369235059</v>
      </c>
      <c r="L76" s="11">
        <v>24</v>
      </c>
      <c r="M76" s="15">
        <v>26</v>
      </c>
      <c r="N76" s="16">
        <f t="shared" si="20"/>
        <v>8.333333333333325</v>
      </c>
    </row>
    <row r="77" spans="1:14" x14ac:dyDescent="0.25">
      <c r="A77" s="10" t="s">
        <v>119</v>
      </c>
      <c r="B77" s="10">
        <v>18233217</v>
      </c>
      <c r="C77" s="10">
        <v>18156379</v>
      </c>
      <c r="D77" s="10">
        <f t="shared" si="14"/>
        <v>296475.07317073172</v>
      </c>
      <c r="E77" s="10">
        <f t="shared" si="15"/>
        <v>295225.67479674798</v>
      </c>
      <c r="F77" s="3">
        <f t="shared" si="16"/>
        <v>-0.42141767961189069</v>
      </c>
      <c r="G77" s="10">
        <v>846700</v>
      </c>
      <c r="H77" s="10">
        <v>1215776</v>
      </c>
      <c r="I77" s="10">
        <f t="shared" si="17"/>
        <v>13767.479674796748</v>
      </c>
      <c r="J77" s="10">
        <f t="shared" si="18"/>
        <v>19768.715447154471</v>
      </c>
      <c r="K77" s="3">
        <f t="shared" si="19"/>
        <v>43.589937404039205</v>
      </c>
      <c r="L77" s="10">
        <v>20</v>
      </c>
      <c r="M77" s="15">
        <v>21</v>
      </c>
      <c r="N77" s="16">
        <f t="shared" si="20"/>
        <v>5.0000000000000044</v>
      </c>
    </row>
    <row r="78" spans="1:14" x14ac:dyDescent="0.25">
      <c r="A78" s="1" t="s">
        <v>78</v>
      </c>
      <c r="B78" s="10">
        <v>13864200</v>
      </c>
      <c r="C78" s="10">
        <v>17342287</v>
      </c>
      <c r="D78" s="10">
        <f t="shared" si="14"/>
        <v>225434.14634146341</v>
      </c>
      <c r="E78" s="11">
        <f t="shared" si="15"/>
        <v>281988.40650406503</v>
      </c>
      <c r="F78" s="3">
        <f t="shared" si="16"/>
        <v>25.086820732534143</v>
      </c>
      <c r="G78" s="10">
        <v>273297</v>
      </c>
      <c r="H78" s="10">
        <v>1265950</v>
      </c>
      <c r="I78" s="10">
        <f t="shared" si="17"/>
        <v>4443.8536585365855</v>
      </c>
      <c r="J78" s="11">
        <f t="shared" si="18"/>
        <v>20584.552845528455</v>
      </c>
      <c r="K78" s="3">
        <f t="shared" si="19"/>
        <v>363.21401259435709</v>
      </c>
      <c r="L78" s="11">
        <v>24</v>
      </c>
      <c r="M78" s="15">
        <v>26</v>
      </c>
      <c r="N78" s="16">
        <f t="shared" si="20"/>
        <v>8.333333333333325</v>
      </c>
    </row>
    <row r="79" spans="1:14" x14ac:dyDescent="0.25">
      <c r="A79" s="1" t="s">
        <v>76</v>
      </c>
      <c r="B79" s="10">
        <v>14311530</v>
      </c>
      <c r="C79" s="10">
        <v>16773376</v>
      </c>
      <c r="D79" s="10">
        <f t="shared" si="14"/>
        <v>232707.80487804877</v>
      </c>
      <c r="E79" s="11">
        <f t="shared" si="15"/>
        <v>272737.82113821141</v>
      </c>
      <c r="F79" s="3">
        <f t="shared" si="16"/>
        <v>17.201836561150351</v>
      </c>
      <c r="G79" s="10">
        <v>422381</v>
      </c>
      <c r="H79" s="10">
        <v>-377692</v>
      </c>
      <c r="I79" s="10">
        <f t="shared" si="17"/>
        <v>6867.9837398373984</v>
      </c>
      <c r="J79" s="11">
        <f t="shared" si="18"/>
        <v>-6141.333333333333</v>
      </c>
      <c r="K79" s="3">
        <f t="shared" si="19"/>
        <v>-189.41974189179911</v>
      </c>
      <c r="L79" s="11">
        <v>26</v>
      </c>
      <c r="M79" s="15">
        <v>34</v>
      </c>
      <c r="N79" s="16">
        <f t="shared" si="20"/>
        <v>30.76923076923077</v>
      </c>
    </row>
    <row r="80" spans="1:14" ht="30" x14ac:dyDescent="0.25">
      <c r="A80" s="1" t="s">
        <v>19</v>
      </c>
      <c r="B80" s="10">
        <v>260128939</v>
      </c>
      <c r="C80" s="10">
        <v>16287755</v>
      </c>
      <c r="D80" s="10">
        <f t="shared" si="14"/>
        <v>4229738.8455284555</v>
      </c>
      <c r="E80" s="11">
        <f t="shared" si="15"/>
        <v>264841.54471544718</v>
      </c>
      <c r="F80" s="3">
        <f t="shared" si="16"/>
        <v>-93.738584002758714</v>
      </c>
      <c r="G80" s="10">
        <v>581771</v>
      </c>
      <c r="H80" s="10">
        <v>-669987866</v>
      </c>
      <c r="I80" s="10">
        <f t="shared" si="17"/>
        <v>9459.6910569105694</v>
      </c>
      <c r="J80" s="11">
        <f t="shared" si="18"/>
        <v>-10894111.642276423</v>
      </c>
      <c r="K80" s="14">
        <f t="shared" si="19"/>
        <v>-115263.50350911268</v>
      </c>
      <c r="L80" s="10">
        <v>26</v>
      </c>
      <c r="M80" s="15">
        <v>29</v>
      </c>
      <c r="N80" s="16">
        <f t="shared" si="20"/>
        <v>11.538461538461542</v>
      </c>
    </row>
    <row r="81" spans="1:14" x14ac:dyDescent="0.25">
      <c r="A81" s="10" t="s">
        <v>111</v>
      </c>
      <c r="B81" s="10">
        <v>15517081</v>
      </c>
      <c r="C81" s="10">
        <v>15819934</v>
      </c>
      <c r="D81" s="10">
        <f t="shared" si="14"/>
        <v>252310.26016260163</v>
      </c>
      <c r="E81" s="10">
        <f t="shared" si="15"/>
        <v>257234.69918699187</v>
      </c>
      <c r="F81" s="3">
        <f t="shared" si="16"/>
        <v>1.9517395056454223</v>
      </c>
      <c r="G81" s="10">
        <v>-483266</v>
      </c>
      <c r="H81" s="10">
        <v>408738</v>
      </c>
      <c r="I81" s="10">
        <f t="shared" si="17"/>
        <v>-7857.9837398373984</v>
      </c>
      <c r="J81" s="10">
        <f t="shared" si="18"/>
        <v>6646.1463414634145</v>
      </c>
      <c r="K81" s="3">
        <f t="shared" si="19"/>
        <v>-184.5782653859365</v>
      </c>
      <c r="L81" s="10">
        <v>16</v>
      </c>
      <c r="M81" s="15">
        <v>15</v>
      </c>
      <c r="N81" s="16">
        <f t="shared" si="20"/>
        <v>-6.25</v>
      </c>
    </row>
    <row r="82" spans="1:14" x14ac:dyDescent="0.25">
      <c r="A82" s="1" t="s">
        <v>80</v>
      </c>
      <c r="B82" s="10">
        <v>13629550</v>
      </c>
      <c r="C82" s="10">
        <v>15642305</v>
      </c>
      <c r="D82" s="10">
        <f t="shared" si="14"/>
        <v>221618.69918699187</v>
      </c>
      <c r="E82" s="11">
        <f t="shared" si="15"/>
        <v>254346.42276422764</v>
      </c>
      <c r="F82" s="3">
        <f t="shared" si="16"/>
        <v>14.767582201906881</v>
      </c>
      <c r="G82" s="10">
        <v>1045131</v>
      </c>
      <c r="H82" s="10">
        <v>2713851</v>
      </c>
      <c r="I82" s="10">
        <f t="shared" si="17"/>
        <v>16994</v>
      </c>
      <c r="J82" s="11">
        <f t="shared" si="18"/>
        <v>44127.658536585368</v>
      </c>
      <c r="K82" s="3">
        <f t="shared" si="19"/>
        <v>159.66610884185809</v>
      </c>
      <c r="L82" s="11">
        <v>34</v>
      </c>
      <c r="M82" s="15">
        <v>39</v>
      </c>
      <c r="N82" s="16">
        <f t="shared" si="20"/>
        <v>14.705882352941169</v>
      </c>
    </row>
    <row r="83" spans="1:14" x14ac:dyDescent="0.25">
      <c r="A83" s="10" t="s">
        <v>117</v>
      </c>
      <c r="B83" s="10">
        <v>14195554</v>
      </c>
      <c r="C83" s="10">
        <v>15170715</v>
      </c>
      <c r="D83" s="10">
        <f t="shared" si="14"/>
        <v>230822.01626016261</v>
      </c>
      <c r="E83" s="10">
        <f t="shared" si="15"/>
        <v>246678.29268292684</v>
      </c>
      <c r="F83" s="3">
        <f t="shared" si="16"/>
        <v>6.8694818109951816</v>
      </c>
      <c r="G83" s="10">
        <v>498190</v>
      </c>
      <c r="H83" s="10">
        <v>434044</v>
      </c>
      <c r="I83" s="10">
        <f t="shared" si="17"/>
        <v>8100.6504065040654</v>
      </c>
      <c r="J83" s="10">
        <f t="shared" si="18"/>
        <v>7057.6260162601629</v>
      </c>
      <c r="K83" s="3">
        <f t="shared" si="19"/>
        <v>-12.875810433770251</v>
      </c>
      <c r="L83" s="10">
        <v>26</v>
      </c>
      <c r="M83" s="15">
        <v>23</v>
      </c>
      <c r="N83" s="16">
        <f t="shared" si="20"/>
        <v>-11.538461538461542</v>
      </c>
    </row>
    <row r="84" spans="1:14" ht="30" x14ac:dyDescent="0.25">
      <c r="A84" s="1" t="s">
        <v>84</v>
      </c>
      <c r="B84" s="10">
        <v>10389708</v>
      </c>
      <c r="C84" s="10">
        <v>14937057</v>
      </c>
      <c r="D84" s="10">
        <f t="shared" si="14"/>
        <v>168938.34146341463</v>
      </c>
      <c r="E84" s="11">
        <f t="shared" si="15"/>
        <v>242878.9756097561</v>
      </c>
      <c r="F84" s="3">
        <f t="shared" si="16"/>
        <v>43.767822926303609</v>
      </c>
      <c r="G84" s="10">
        <v>522747</v>
      </c>
      <c r="H84" s="10">
        <v>533819</v>
      </c>
      <c r="I84" s="10">
        <f t="shared" si="17"/>
        <v>8499.9512195121952</v>
      </c>
      <c r="J84" s="11">
        <f t="shared" si="18"/>
        <v>8679.9837398373984</v>
      </c>
      <c r="K84" s="3">
        <f t="shared" si="19"/>
        <v>2.1180418060744444</v>
      </c>
      <c r="L84" s="11">
        <v>23</v>
      </c>
      <c r="M84" s="15">
        <v>29</v>
      </c>
      <c r="N84" s="16">
        <f t="shared" si="20"/>
        <v>26.086956521739136</v>
      </c>
    </row>
    <row r="85" spans="1:14" x14ac:dyDescent="0.25">
      <c r="A85" s="1" t="s">
        <v>73</v>
      </c>
      <c r="B85" s="10">
        <v>16638788</v>
      </c>
      <c r="C85" s="10">
        <v>14753218</v>
      </c>
      <c r="D85" s="10">
        <f t="shared" si="14"/>
        <v>270549.39837398374</v>
      </c>
      <c r="E85" s="11">
        <f t="shared" si="15"/>
        <v>239889.72357723577</v>
      </c>
      <c r="F85" s="3">
        <f t="shared" si="16"/>
        <v>-11.332375891801739</v>
      </c>
      <c r="G85" s="10">
        <v>-705568</v>
      </c>
      <c r="H85" s="10">
        <v>13442</v>
      </c>
      <c r="I85" s="10">
        <f t="shared" si="17"/>
        <v>-11472.650406504064</v>
      </c>
      <c r="J85" s="11">
        <f t="shared" si="18"/>
        <v>218.5691056910569</v>
      </c>
      <c r="K85" s="3">
        <f t="shared" si="19"/>
        <v>-101.90513175200688</v>
      </c>
      <c r="L85" s="11">
        <v>47</v>
      </c>
      <c r="M85" s="15">
        <v>48</v>
      </c>
      <c r="N85" s="16">
        <f t="shared" si="20"/>
        <v>2.1276595744680771</v>
      </c>
    </row>
    <row r="86" spans="1:14" x14ac:dyDescent="0.25">
      <c r="A86" s="1" t="s">
        <v>82</v>
      </c>
      <c r="B86" s="10">
        <v>12497111</v>
      </c>
      <c r="C86" s="10">
        <v>14563500</v>
      </c>
      <c r="D86" s="10">
        <f t="shared" si="14"/>
        <v>203205.05691056911</v>
      </c>
      <c r="E86" s="11">
        <f t="shared" si="15"/>
        <v>236804.87804878049</v>
      </c>
      <c r="F86" s="3">
        <f t="shared" si="16"/>
        <v>16.534933553842968</v>
      </c>
      <c r="G86" s="10">
        <v>-247926</v>
      </c>
      <c r="H86" s="10">
        <v>-809839</v>
      </c>
      <c r="I86" s="10">
        <f t="shared" si="17"/>
        <v>-4031.3170731707319</v>
      </c>
      <c r="J86" s="11">
        <f t="shared" si="18"/>
        <v>-13168.113821138211</v>
      </c>
      <c r="K86" s="3">
        <f t="shared" si="19"/>
        <v>226.64545065866429</v>
      </c>
      <c r="L86" s="11">
        <v>27</v>
      </c>
      <c r="M86" s="15">
        <v>27</v>
      </c>
      <c r="N86" s="16">
        <f t="shared" si="20"/>
        <v>0</v>
      </c>
    </row>
    <row r="87" spans="1:14" x14ac:dyDescent="0.25">
      <c r="A87" s="1" t="s">
        <v>77</v>
      </c>
      <c r="B87" s="10">
        <v>14124126</v>
      </c>
      <c r="C87" s="10">
        <v>13941972</v>
      </c>
      <c r="D87" s="10">
        <f t="shared" si="14"/>
        <v>229660.58536585365</v>
      </c>
      <c r="E87" s="11">
        <f t="shared" si="15"/>
        <v>226698.73170731709</v>
      </c>
      <c r="F87" s="3">
        <f t="shared" si="16"/>
        <v>-1.2896656401960693</v>
      </c>
      <c r="G87" s="10">
        <v>306121</v>
      </c>
      <c r="H87" s="10">
        <v>58162</v>
      </c>
      <c r="I87" s="10">
        <f t="shared" si="17"/>
        <v>4977.5772357723581</v>
      </c>
      <c r="J87" s="11">
        <f t="shared" si="18"/>
        <v>945.72357723577238</v>
      </c>
      <c r="K87" s="3">
        <f t="shared" si="19"/>
        <v>-81.000323401530764</v>
      </c>
      <c r="L87" s="11">
        <v>31</v>
      </c>
      <c r="M87" s="15">
        <v>34</v>
      </c>
      <c r="N87" s="16">
        <f t="shared" si="20"/>
        <v>9.6774193548387011</v>
      </c>
    </row>
    <row r="88" spans="1:14" ht="30" x14ac:dyDescent="0.25">
      <c r="A88" s="1" t="s">
        <v>83</v>
      </c>
      <c r="B88" s="10">
        <v>11400617</v>
      </c>
      <c r="C88" s="10">
        <v>11326686</v>
      </c>
      <c r="D88" s="10">
        <f t="shared" si="14"/>
        <v>185375.88617886178</v>
      </c>
      <c r="E88" s="11">
        <f t="shared" si="15"/>
        <v>184173.75609756098</v>
      </c>
      <c r="F88" s="3">
        <f t="shared" si="16"/>
        <v>-0.64848244616936279</v>
      </c>
      <c r="G88" s="10">
        <v>309923</v>
      </c>
      <c r="H88" s="10">
        <v>73494</v>
      </c>
      <c r="I88" s="10">
        <f t="shared" si="17"/>
        <v>5039.3983739837395</v>
      </c>
      <c r="J88" s="11">
        <f t="shared" si="18"/>
        <v>1195.0243902439024</v>
      </c>
      <c r="K88" s="3">
        <f t="shared" si="19"/>
        <v>-76.286367904285896</v>
      </c>
      <c r="L88" s="11">
        <v>36</v>
      </c>
      <c r="M88" s="15">
        <v>32</v>
      </c>
      <c r="N88" s="16">
        <f t="shared" si="20"/>
        <v>-11.111111111111116</v>
      </c>
    </row>
    <row r="89" spans="1:14" x14ac:dyDescent="0.25">
      <c r="A89" s="10" t="s">
        <v>87</v>
      </c>
      <c r="B89" s="10">
        <v>9232042</v>
      </c>
      <c r="C89" s="10">
        <v>10705235</v>
      </c>
      <c r="D89" s="10">
        <f t="shared" si="14"/>
        <v>150114.50406504064</v>
      </c>
      <c r="E89" s="10">
        <f t="shared" si="15"/>
        <v>174068.86178861788</v>
      </c>
      <c r="F89" s="3">
        <f t="shared" si="16"/>
        <v>15.957390575129526</v>
      </c>
      <c r="G89" s="10">
        <v>-564732</v>
      </c>
      <c r="H89" s="10">
        <v>3009537</v>
      </c>
      <c r="I89" s="10">
        <f t="shared" si="17"/>
        <v>-9182.6341463414628</v>
      </c>
      <c r="J89" s="10">
        <f t="shared" si="18"/>
        <v>48935.560975609755</v>
      </c>
      <c r="K89" s="3">
        <f t="shared" si="19"/>
        <v>-632.91419646841337</v>
      </c>
      <c r="L89" s="10">
        <v>11</v>
      </c>
      <c r="M89" s="15">
        <v>13</v>
      </c>
      <c r="N89" s="16">
        <f t="shared" si="20"/>
        <v>18.181818181818187</v>
      </c>
    </row>
    <row r="90" spans="1:14" x14ac:dyDescent="0.25">
      <c r="A90" s="1" t="s">
        <v>74</v>
      </c>
      <c r="B90" s="10">
        <v>16397182</v>
      </c>
      <c r="C90" s="10">
        <v>10632808</v>
      </c>
      <c r="D90" s="10">
        <f t="shared" si="14"/>
        <v>266620.84552845528</v>
      </c>
      <c r="E90" s="11">
        <f t="shared" si="15"/>
        <v>172891.18699186991</v>
      </c>
      <c r="F90" s="3">
        <f t="shared" si="16"/>
        <v>-35.154662551162751</v>
      </c>
      <c r="G90" s="10">
        <v>5482125</v>
      </c>
      <c r="H90" s="10">
        <v>-1465330</v>
      </c>
      <c r="I90" s="10">
        <f t="shared" si="17"/>
        <v>89140.243902439019</v>
      </c>
      <c r="J90" s="11">
        <f t="shared" si="18"/>
        <v>-23826.504065040652</v>
      </c>
      <c r="K90" s="3">
        <f t="shared" si="19"/>
        <v>-126.7292336457122</v>
      </c>
      <c r="L90" s="11">
        <v>6</v>
      </c>
      <c r="M90" s="15">
        <v>8</v>
      </c>
      <c r="N90" s="16">
        <f t="shared" si="20"/>
        <v>33.333333333333329</v>
      </c>
    </row>
    <row r="91" spans="1:14" ht="30" x14ac:dyDescent="0.25">
      <c r="A91" s="1" t="s">
        <v>81</v>
      </c>
      <c r="B91" s="10">
        <v>13322429</v>
      </c>
      <c r="C91" s="10">
        <v>10537054</v>
      </c>
      <c r="D91" s="10">
        <f t="shared" si="14"/>
        <v>216624.86178861788</v>
      </c>
      <c r="E91" s="11">
        <f t="shared" si="15"/>
        <v>171334.21138211383</v>
      </c>
      <c r="F91" s="3">
        <f t="shared" si="16"/>
        <v>-20.907411103485707</v>
      </c>
      <c r="G91" s="10">
        <v>773869</v>
      </c>
      <c r="H91" s="10">
        <v>2539971</v>
      </c>
      <c r="I91" s="10">
        <f t="shared" si="17"/>
        <v>12583.235772357724</v>
      </c>
      <c r="J91" s="11">
        <f t="shared" si="18"/>
        <v>41300.341463414632</v>
      </c>
      <c r="K91" s="3">
        <f t="shared" si="19"/>
        <v>228.21717887652818</v>
      </c>
      <c r="L91" s="11">
        <v>17</v>
      </c>
      <c r="M91" s="15">
        <v>18</v>
      </c>
      <c r="N91" s="16">
        <f t="shared" si="20"/>
        <v>5.8823529411764719</v>
      </c>
    </row>
    <row r="92" spans="1:14" ht="30" x14ac:dyDescent="0.25">
      <c r="A92" s="1" t="s">
        <v>85</v>
      </c>
      <c r="B92" s="10">
        <v>10374712</v>
      </c>
      <c r="C92" s="10">
        <v>10021154</v>
      </c>
      <c r="D92" s="10">
        <f t="shared" si="14"/>
        <v>168694.50406504064</v>
      </c>
      <c r="E92" s="11">
        <f t="shared" si="15"/>
        <v>162945.59349593497</v>
      </c>
      <c r="F92" s="3">
        <f t="shared" si="16"/>
        <v>-3.4078825513421451</v>
      </c>
      <c r="G92" s="10">
        <v>1945638</v>
      </c>
      <c r="H92" s="10">
        <v>779696</v>
      </c>
      <c r="I92" s="10">
        <f t="shared" si="17"/>
        <v>31636.390243902439</v>
      </c>
      <c r="J92" s="11">
        <f t="shared" si="18"/>
        <v>12677.983739837398</v>
      </c>
      <c r="K92" s="3">
        <f t="shared" si="19"/>
        <v>-59.92594717002855</v>
      </c>
      <c r="L92" s="11">
        <v>18</v>
      </c>
      <c r="M92" s="15">
        <v>15</v>
      </c>
      <c r="N92" s="16">
        <f t="shared" si="20"/>
        <v>-16.666666666666664</v>
      </c>
    </row>
    <row r="93" spans="1:14" x14ac:dyDescent="0.25">
      <c r="A93" s="1" t="s">
        <v>86</v>
      </c>
      <c r="B93" s="10">
        <v>9372412</v>
      </c>
      <c r="C93" s="10">
        <v>9292851</v>
      </c>
      <c r="D93" s="10">
        <f t="shared" si="14"/>
        <v>152396.94308943089</v>
      </c>
      <c r="E93" s="11">
        <f t="shared" si="15"/>
        <v>151103.26829268291</v>
      </c>
      <c r="F93" s="3">
        <f t="shared" si="16"/>
        <v>-0.84888500420169377</v>
      </c>
      <c r="G93" s="10">
        <v>1037120</v>
      </c>
      <c r="H93" s="10">
        <v>851400</v>
      </c>
      <c r="I93" s="10">
        <f t="shared" si="17"/>
        <v>16863.739837398374</v>
      </c>
      <c r="J93" s="11">
        <f t="shared" si="18"/>
        <v>13843.90243902439</v>
      </c>
      <c r="K93" s="3">
        <f t="shared" si="19"/>
        <v>-17.907281703178036</v>
      </c>
      <c r="L93" s="11">
        <v>12</v>
      </c>
      <c r="M93" s="15">
        <v>15</v>
      </c>
      <c r="N93" s="16">
        <f t="shared" si="20"/>
        <v>25</v>
      </c>
    </row>
    <row r="94" spans="1:14" x14ac:dyDescent="0.25">
      <c r="A94" s="1" t="s">
        <v>88</v>
      </c>
      <c r="B94" s="10">
        <v>7569285</v>
      </c>
      <c r="C94" s="10">
        <v>9108615</v>
      </c>
      <c r="D94" s="10">
        <f t="shared" si="14"/>
        <v>123077.80487804877</v>
      </c>
      <c r="E94" s="11">
        <f t="shared" si="15"/>
        <v>148107.56097560975</v>
      </c>
      <c r="F94" s="3">
        <f t="shared" si="16"/>
        <v>20.336531125462965</v>
      </c>
      <c r="G94" s="10">
        <v>-671205</v>
      </c>
      <c r="H94" s="10">
        <v>253089</v>
      </c>
      <c r="I94" s="10">
        <f t="shared" si="17"/>
        <v>-10913.90243902439</v>
      </c>
      <c r="J94" s="11">
        <f t="shared" si="18"/>
        <v>4115.2682926829266</v>
      </c>
      <c r="K94" s="3">
        <f t="shared" si="19"/>
        <v>-137.70666189912174</v>
      </c>
      <c r="L94" s="11">
        <v>10</v>
      </c>
      <c r="M94" s="15">
        <v>11</v>
      </c>
      <c r="N94" s="16">
        <f t="shared" si="20"/>
        <v>10.000000000000009</v>
      </c>
    </row>
    <row r="95" spans="1:14" x14ac:dyDescent="0.25">
      <c r="A95" s="10" t="s">
        <v>118</v>
      </c>
      <c r="B95" s="10">
        <v>8567362</v>
      </c>
      <c r="C95" s="10">
        <v>8378013</v>
      </c>
      <c r="D95" s="10">
        <f t="shared" si="14"/>
        <v>139306.69918699187</v>
      </c>
      <c r="E95" s="10">
        <f t="shared" si="15"/>
        <v>136227.85365853659</v>
      </c>
      <c r="F95" s="3">
        <f t="shared" si="16"/>
        <v>-2.2101202213703597</v>
      </c>
      <c r="G95" s="10">
        <v>56375</v>
      </c>
      <c r="H95" s="10">
        <v>148780</v>
      </c>
      <c r="I95" s="10">
        <f t="shared" si="17"/>
        <v>916.66666666666663</v>
      </c>
      <c r="J95" s="10">
        <f t="shared" si="18"/>
        <v>2419.1869918699185</v>
      </c>
      <c r="K95" s="3">
        <f t="shared" si="19"/>
        <v>163.91130820399113</v>
      </c>
      <c r="L95" s="10">
        <v>12</v>
      </c>
      <c r="M95" s="15">
        <v>16</v>
      </c>
      <c r="N95" s="16">
        <f t="shared" si="20"/>
        <v>33.333333333333329</v>
      </c>
    </row>
    <row r="96" spans="1:14" x14ac:dyDescent="0.25">
      <c r="A96" s="1" t="s">
        <v>99</v>
      </c>
      <c r="B96" s="10">
        <v>2917972</v>
      </c>
      <c r="C96" s="10">
        <v>8350802</v>
      </c>
      <c r="D96" s="10">
        <f t="shared" si="14"/>
        <v>47446.699186991871</v>
      </c>
      <c r="E96" s="11">
        <f t="shared" si="15"/>
        <v>135785.39837398374</v>
      </c>
      <c r="F96" s="3">
        <f t="shared" si="16"/>
        <v>186.18513131722989</v>
      </c>
      <c r="G96" s="10">
        <v>211410</v>
      </c>
      <c r="H96" s="10">
        <v>655929</v>
      </c>
      <c r="I96" s="10">
        <f t="shared" si="17"/>
        <v>3437.560975609756</v>
      </c>
      <c r="J96" s="11">
        <f t="shared" si="18"/>
        <v>10665.512195121952</v>
      </c>
      <c r="K96" s="3">
        <f t="shared" si="19"/>
        <v>210.26394210302257</v>
      </c>
      <c r="L96" s="11">
        <v>9</v>
      </c>
      <c r="M96" s="15">
        <v>11</v>
      </c>
      <c r="N96" s="16">
        <f t="shared" si="20"/>
        <v>22.222222222222232</v>
      </c>
    </row>
    <row r="97" spans="1:14" x14ac:dyDescent="0.25">
      <c r="A97" s="10" t="s">
        <v>113</v>
      </c>
      <c r="B97" s="10">
        <v>10540009</v>
      </c>
      <c r="C97" s="10">
        <v>8289804</v>
      </c>
      <c r="D97" s="10">
        <f t="shared" si="14"/>
        <v>171382.26016260163</v>
      </c>
      <c r="E97" s="10">
        <f t="shared" si="15"/>
        <v>134793.56097560975</v>
      </c>
      <c r="F97" s="3">
        <f t="shared" si="16"/>
        <v>-21.349175318541004</v>
      </c>
      <c r="G97" s="10">
        <v>-1039703</v>
      </c>
      <c r="H97" s="10">
        <v>-4160618</v>
      </c>
      <c r="I97" s="10">
        <f t="shared" si="17"/>
        <v>-16905.739837398374</v>
      </c>
      <c r="J97" s="10">
        <f t="shared" si="18"/>
        <v>-67652.32520325204</v>
      </c>
      <c r="K97" s="3">
        <f t="shared" si="19"/>
        <v>300.17370345185117</v>
      </c>
      <c r="L97" s="10">
        <v>11</v>
      </c>
      <c r="M97" s="15">
        <v>11</v>
      </c>
      <c r="N97" s="16">
        <f t="shared" si="20"/>
        <v>0</v>
      </c>
    </row>
    <row r="98" spans="1:14" x14ac:dyDescent="0.25">
      <c r="A98" s="10" t="s">
        <v>116</v>
      </c>
      <c r="B98" s="10">
        <v>7271792</v>
      </c>
      <c r="C98" s="10">
        <v>7904582</v>
      </c>
      <c r="D98" s="10">
        <f t="shared" si="14"/>
        <v>118240.52032520325</v>
      </c>
      <c r="E98" s="10">
        <f t="shared" si="15"/>
        <v>128529.78861788618</v>
      </c>
      <c r="F98" s="3">
        <f t="shared" si="16"/>
        <v>8.7019815748305298</v>
      </c>
      <c r="G98" s="10">
        <v>1306182</v>
      </c>
      <c r="H98" s="10">
        <v>535572</v>
      </c>
      <c r="I98" s="10">
        <f t="shared" si="17"/>
        <v>21238.731707317074</v>
      </c>
      <c r="J98" s="10">
        <f t="shared" si="18"/>
        <v>8708.4878048780483</v>
      </c>
      <c r="K98" s="3">
        <f t="shared" si="19"/>
        <v>-58.997138224229097</v>
      </c>
      <c r="L98" s="10">
        <v>6</v>
      </c>
      <c r="M98" s="15">
        <v>6</v>
      </c>
      <c r="N98" s="16">
        <f t="shared" si="20"/>
        <v>0</v>
      </c>
    </row>
    <row r="99" spans="1:14" ht="30" x14ac:dyDescent="0.25">
      <c r="A99" s="1" t="s">
        <v>92</v>
      </c>
      <c r="B99" s="10">
        <v>5525549</v>
      </c>
      <c r="C99" s="10">
        <v>6970730</v>
      </c>
      <c r="D99" s="10">
        <f t="shared" ref="D99:D115" si="21">B99/61.5</f>
        <v>89846.32520325204</v>
      </c>
      <c r="E99" s="11">
        <f t="shared" ref="E99:E115" si="22">C99/61.5</f>
        <v>113345.20325203252</v>
      </c>
      <c r="F99" s="3">
        <f t="shared" ref="F99:F115" si="23">((C99/B99)-1)*100</f>
        <v>26.154523288093181</v>
      </c>
      <c r="G99" s="10">
        <v>-1332996</v>
      </c>
      <c r="H99" s="10">
        <v>467869</v>
      </c>
      <c r="I99" s="10">
        <f t="shared" ref="I99:I115" si="24">G99/61.5</f>
        <v>-21674.731707317074</v>
      </c>
      <c r="J99" s="11">
        <f t="shared" ref="J99:J115" si="25">H99/61.5</f>
        <v>7607.6260162601629</v>
      </c>
      <c r="K99" s="3">
        <f t="shared" ref="K99:K115" si="26">((H99/G99)-1)*100</f>
        <v>-135.09905506093043</v>
      </c>
      <c r="L99" s="11">
        <v>7</v>
      </c>
      <c r="M99" s="15">
        <v>6</v>
      </c>
      <c r="N99" s="16">
        <f t="shared" ref="N99:N115" si="27">((M99/L99)-1)*100</f>
        <v>-14.28571428571429</v>
      </c>
    </row>
    <row r="100" spans="1:14" x14ac:dyDescent="0.25">
      <c r="A100" s="10" t="s">
        <v>115</v>
      </c>
      <c r="B100" s="10">
        <v>5959185</v>
      </c>
      <c r="C100" s="10">
        <v>6961056</v>
      </c>
      <c r="D100" s="10">
        <f t="shared" si="21"/>
        <v>96897.317073170736</v>
      </c>
      <c r="E100" s="10">
        <f t="shared" si="22"/>
        <v>113187.90243902439</v>
      </c>
      <c r="F100" s="3">
        <f t="shared" si="23"/>
        <v>16.8122150931713</v>
      </c>
      <c r="G100" s="10">
        <v>269947</v>
      </c>
      <c r="H100" s="10">
        <v>-37754</v>
      </c>
      <c r="I100" s="10">
        <f t="shared" si="24"/>
        <v>4389.3821138211379</v>
      </c>
      <c r="J100" s="10">
        <f t="shared" si="25"/>
        <v>-613.88617886178861</v>
      </c>
      <c r="K100" s="3">
        <f t="shared" si="26"/>
        <v>-113.98570830570445</v>
      </c>
      <c r="L100" s="10">
        <v>6</v>
      </c>
      <c r="M100" s="15">
        <v>8</v>
      </c>
      <c r="N100" s="16">
        <f t="shared" si="27"/>
        <v>33.333333333333329</v>
      </c>
    </row>
    <row r="101" spans="1:14" ht="30" x14ac:dyDescent="0.25">
      <c r="A101" s="1" t="s">
        <v>93</v>
      </c>
      <c r="B101" s="10">
        <v>5469862</v>
      </c>
      <c r="C101" s="10">
        <v>6947900</v>
      </c>
      <c r="D101" s="10">
        <f t="shared" si="21"/>
        <v>88940.845528455291</v>
      </c>
      <c r="E101" s="11">
        <f t="shared" si="22"/>
        <v>112973.98373983739</v>
      </c>
      <c r="F101" s="3">
        <f t="shared" si="23"/>
        <v>27.021486099649316</v>
      </c>
      <c r="G101" s="10">
        <v>65378</v>
      </c>
      <c r="H101" s="10">
        <v>51265</v>
      </c>
      <c r="I101" s="10">
        <f t="shared" si="24"/>
        <v>1063.0569105691056</v>
      </c>
      <c r="J101" s="11">
        <f t="shared" si="25"/>
        <v>833.57723577235777</v>
      </c>
      <c r="K101" s="3">
        <f t="shared" si="26"/>
        <v>-21.58677230872771</v>
      </c>
      <c r="L101" s="11">
        <v>7</v>
      </c>
      <c r="M101" s="15">
        <v>7</v>
      </c>
      <c r="N101" s="16">
        <f t="shared" si="27"/>
        <v>0</v>
      </c>
    </row>
    <row r="102" spans="1:14" x14ac:dyDescent="0.25">
      <c r="A102" s="10" t="s">
        <v>114</v>
      </c>
      <c r="B102" s="10">
        <v>7162033</v>
      </c>
      <c r="C102" s="10">
        <v>6661913</v>
      </c>
      <c r="D102" s="10">
        <f t="shared" si="21"/>
        <v>116455.82113821138</v>
      </c>
      <c r="E102" s="10">
        <f t="shared" si="22"/>
        <v>108323.78861788618</v>
      </c>
      <c r="F102" s="3">
        <f t="shared" si="23"/>
        <v>-6.9829334771286273</v>
      </c>
      <c r="G102" s="10">
        <v>598991</v>
      </c>
      <c r="H102" s="10">
        <v>103054</v>
      </c>
      <c r="I102" s="10">
        <f t="shared" si="24"/>
        <v>9739.6910569105694</v>
      </c>
      <c r="J102" s="10">
        <f t="shared" si="25"/>
        <v>1675.6747967479675</v>
      </c>
      <c r="K102" s="3">
        <f t="shared" si="26"/>
        <v>-82.79540093256827</v>
      </c>
      <c r="L102" s="10">
        <v>9</v>
      </c>
      <c r="M102" s="15">
        <v>10</v>
      </c>
      <c r="N102" s="16">
        <f t="shared" si="27"/>
        <v>11.111111111111116</v>
      </c>
    </row>
    <row r="103" spans="1:14" x14ac:dyDescent="0.25">
      <c r="A103" s="1" t="s">
        <v>91</v>
      </c>
      <c r="B103" s="10">
        <v>5542920</v>
      </c>
      <c r="C103" s="10">
        <v>6324400</v>
      </c>
      <c r="D103" s="10">
        <f t="shared" si="21"/>
        <v>90128.780487804877</v>
      </c>
      <c r="E103" s="11">
        <f t="shared" si="22"/>
        <v>102835.77235772357</v>
      </c>
      <c r="F103" s="3">
        <f t="shared" si="23"/>
        <v>14.098706097147362</v>
      </c>
      <c r="G103" s="10">
        <v>-281188</v>
      </c>
      <c r="H103" s="10">
        <v>5674</v>
      </c>
      <c r="I103" s="10">
        <f t="shared" si="24"/>
        <v>-4572.1626016260161</v>
      </c>
      <c r="J103" s="11">
        <f t="shared" si="25"/>
        <v>92.260162601626021</v>
      </c>
      <c r="K103" s="3">
        <f t="shared" si="26"/>
        <v>-102.01786704980297</v>
      </c>
      <c r="L103" s="11">
        <v>12</v>
      </c>
      <c r="M103" s="15">
        <v>14</v>
      </c>
      <c r="N103" s="16">
        <f t="shared" si="27"/>
        <v>16.666666666666675</v>
      </c>
    </row>
    <row r="104" spans="1:14" x14ac:dyDescent="0.25">
      <c r="A104" s="10" t="s">
        <v>112</v>
      </c>
      <c r="B104" s="10">
        <v>5066549</v>
      </c>
      <c r="C104" s="10">
        <v>6196605</v>
      </c>
      <c r="D104" s="10">
        <f t="shared" si="21"/>
        <v>82382.91056910569</v>
      </c>
      <c r="E104" s="10">
        <f t="shared" si="22"/>
        <v>100757.80487804877</v>
      </c>
      <c r="F104" s="3">
        <f t="shared" si="23"/>
        <v>22.304254829075965</v>
      </c>
      <c r="G104" s="10">
        <v>-410411</v>
      </c>
      <c r="H104" s="10">
        <v>1913</v>
      </c>
      <c r="I104" s="10">
        <f t="shared" si="24"/>
        <v>-6673.3495934959346</v>
      </c>
      <c r="J104" s="10">
        <f t="shared" si="25"/>
        <v>31.105691056910569</v>
      </c>
      <c r="K104" s="3">
        <f t="shared" si="26"/>
        <v>-100.46611811086935</v>
      </c>
      <c r="L104" s="10">
        <v>11</v>
      </c>
      <c r="M104" s="15">
        <v>12</v>
      </c>
      <c r="N104" s="16">
        <f t="shared" si="27"/>
        <v>9.0909090909090828</v>
      </c>
    </row>
    <row r="105" spans="1:14" ht="30" x14ac:dyDescent="0.25">
      <c r="A105" s="1" t="s">
        <v>89</v>
      </c>
      <c r="B105" s="10">
        <v>5838629</v>
      </c>
      <c r="C105" s="10">
        <v>6013354</v>
      </c>
      <c r="D105" s="10">
        <f t="shared" si="21"/>
        <v>94937.05691056911</v>
      </c>
      <c r="E105" s="11">
        <f t="shared" si="22"/>
        <v>97778.113821138206</v>
      </c>
      <c r="F105" s="3">
        <f t="shared" si="23"/>
        <v>2.9925689746685302</v>
      </c>
      <c r="G105" s="10">
        <v>33940</v>
      </c>
      <c r="H105" s="10">
        <v>22668</v>
      </c>
      <c r="I105" s="10">
        <f t="shared" si="24"/>
        <v>551.869918699187</v>
      </c>
      <c r="J105" s="11">
        <f t="shared" si="25"/>
        <v>368.58536585365852</v>
      </c>
      <c r="K105" s="3">
        <f t="shared" si="26"/>
        <v>-33.211549793753683</v>
      </c>
      <c r="L105" s="11">
        <v>8</v>
      </c>
      <c r="M105" s="15">
        <v>7</v>
      </c>
      <c r="N105" s="16">
        <f t="shared" si="27"/>
        <v>-12.5</v>
      </c>
    </row>
    <row r="106" spans="1:14" ht="30" x14ac:dyDescent="0.25">
      <c r="A106" s="1" t="s">
        <v>90</v>
      </c>
      <c r="B106" s="10">
        <v>5567222</v>
      </c>
      <c r="C106" s="10">
        <v>5461859</v>
      </c>
      <c r="D106" s="10">
        <f t="shared" si="21"/>
        <v>90523.934959349586</v>
      </c>
      <c r="E106" s="11">
        <f t="shared" si="22"/>
        <v>88810.715447154478</v>
      </c>
      <c r="F106" s="3">
        <f t="shared" si="23"/>
        <v>-1.8925597003316863</v>
      </c>
      <c r="G106" s="10">
        <v>-1001279</v>
      </c>
      <c r="H106" s="10">
        <v>221663</v>
      </c>
      <c r="I106" s="10">
        <f t="shared" si="24"/>
        <v>-16280.959349593495</v>
      </c>
      <c r="J106" s="11">
        <f t="shared" si="25"/>
        <v>3604.2764227642278</v>
      </c>
      <c r="K106" s="3">
        <f t="shared" si="26"/>
        <v>-122.13798551652437</v>
      </c>
      <c r="L106" s="11">
        <v>13</v>
      </c>
      <c r="M106" s="15">
        <v>13</v>
      </c>
      <c r="N106" s="16">
        <f t="shared" si="27"/>
        <v>0</v>
      </c>
    </row>
    <row r="107" spans="1:14" ht="30" x14ac:dyDescent="0.25">
      <c r="A107" s="1" t="s">
        <v>95</v>
      </c>
      <c r="B107" s="10">
        <v>5217807</v>
      </c>
      <c r="C107" s="10">
        <v>5415969</v>
      </c>
      <c r="D107" s="10">
        <f t="shared" si="21"/>
        <v>84842.390243902439</v>
      </c>
      <c r="E107" s="11">
        <f t="shared" si="22"/>
        <v>88064.536585365859</v>
      </c>
      <c r="F107" s="3">
        <f t="shared" si="23"/>
        <v>3.7978024100929764</v>
      </c>
      <c r="G107" s="10">
        <v>-380446</v>
      </c>
      <c r="H107" s="10">
        <v>-351840</v>
      </c>
      <c r="I107" s="10">
        <f t="shared" si="24"/>
        <v>-6186.1138211382113</v>
      </c>
      <c r="J107" s="11">
        <f t="shared" si="25"/>
        <v>-5720.9756097560976</v>
      </c>
      <c r="K107" s="3">
        <f t="shared" si="26"/>
        <v>-7.5190697234298725</v>
      </c>
      <c r="L107" s="11">
        <v>12</v>
      </c>
      <c r="M107" s="18">
        <v>12</v>
      </c>
      <c r="N107" s="16">
        <f t="shared" si="27"/>
        <v>0</v>
      </c>
    </row>
    <row r="108" spans="1:14" x14ac:dyDescent="0.25">
      <c r="A108" s="1" t="s">
        <v>96</v>
      </c>
      <c r="B108" s="10">
        <v>4527470</v>
      </c>
      <c r="C108" s="10">
        <v>5202609</v>
      </c>
      <c r="D108" s="10">
        <f t="shared" si="21"/>
        <v>73617.398373983742</v>
      </c>
      <c r="E108" s="11">
        <f t="shared" si="22"/>
        <v>84595.268292682929</v>
      </c>
      <c r="F108" s="3">
        <f t="shared" si="23"/>
        <v>14.912059052848491</v>
      </c>
      <c r="G108" s="10">
        <v>-1195781</v>
      </c>
      <c r="H108" s="10">
        <v>-903722</v>
      </c>
      <c r="I108" s="10">
        <f t="shared" si="24"/>
        <v>-19443.593495934958</v>
      </c>
      <c r="J108" s="11">
        <f t="shared" si="25"/>
        <v>-14694.666666666666</v>
      </c>
      <c r="K108" s="3">
        <f t="shared" si="26"/>
        <v>-24.424121139238707</v>
      </c>
      <c r="L108" s="11">
        <v>8</v>
      </c>
      <c r="M108" s="17">
        <v>13</v>
      </c>
      <c r="N108" s="16">
        <f t="shared" si="27"/>
        <v>62.5</v>
      </c>
    </row>
    <row r="109" spans="1:14" x14ac:dyDescent="0.25">
      <c r="A109" s="1" t="s">
        <v>94</v>
      </c>
      <c r="B109" s="10">
        <v>5296920</v>
      </c>
      <c r="C109" s="10">
        <v>4915583</v>
      </c>
      <c r="D109" s="10">
        <f t="shared" si="21"/>
        <v>86128.780487804877</v>
      </c>
      <c r="E109" s="11">
        <f t="shared" si="22"/>
        <v>79928.17886178862</v>
      </c>
      <c r="F109" s="3">
        <f t="shared" si="23"/>
        <v>-7.1992214343429728</v>
      </c>
      <c r="G109" s="10">
        <v>-473038</v>
      </c>
      <c r="H109" s="10">
        <v>-178174</v>
      </c>
      <c r="I109" s="10">
        <f t="shared" si="24"/>
        <v>-7691.6747967479678</v>
      </c>
      <c r="J109" s="11">
        <f t="shared" si="25"/>
        <v>-2897.1382113821137</v>
      </c>
      <c r="K109" s="3">
        <f t="shared" si="26"/>
        <v>-62.334104236868917</v>
      </c>
      <c r="L109" s="11">
        <v>8</v>
      </c>
      <c r="M109" s="17">
        <v>10</v>
      </c>
      <c r="N109" s="16">
        <f t="shared" si="27"/>
        <v>25</v>
      </c>
    </row>
    <row r="110" spans="1:14" ht="30" x14ac:dyDescent="0.25">
      <c r="A110" s="1" t="s">
        <v>97</v>
      </c>
      <c r="B110" s="10">
        <v>4457246</v>
      </c>
      <c r="C110" s="10">
        <v>4408109</v>
      </c>
      <c r="D110" s="10">
        <f t="shared" si="21"/>
        <v>72475.544715447148</v>
      </c>
      <c r="E110" s="11">
        <f t="shared" si="22"/>
        <v>71676.569105691058</v>
      </c>
      <c r="F110" s="3">
        <f t="shared" si="23"/>
        <v>-1.1024071814748404</v>
      </c>
      <c r="G110" s="10">
        <v>118383</v>
      </c>
      <c r="H110" s="10">
        <v>164782</v>
      </c>
      <c r="I110" s="10">
        <f t="shared" si="24"/>
        <v>1924.9268292682927</v>
      </c>
      <c r="J110" s="11">
        <f t="shared" si="25"/>
        <v>2679.3821138211383</v>
      </c>
      <c r="K110" s="3">
        <f t="shared" si="26"/>
        <v>39.193972107481656</v>
      </c>
      <c r="L110" s="11">
        <v>11</v>
      </c>
      <c r="M110" s="17">
        <v>11</v>
      </c>
      <c r="N110" s="16">
        <f t="shared" si="27"/>
        <v>0</v>
      </c>
    </row>
    <row r="111" spans="1:14" x14ac:dyDescent="0.25">
      <c r="A111" s="1" t="s">
        <v>98</v>
      </c>
      <c r="B111" s="10">
        <v>3934553</v>
      </c>
      <c r="C111" s="10">
        <v>4182072</v>
      </c>
      <c r="D111" s="10">
        <f t="shared" si="21"/>
        <v>63976.471544715445</v>
      </c>
      <c r="E111" s="11">
        <f t="shared" si="22"/>
        <v>68001.170731707316</v>
      </c>
      <c r="F111" s="3">
        <f t="shared" si="23"/>
        <v>6.2909052184580982</v>
      </c>
      <c r="G111" s="10">
        <v>125135</v>
      </c>
      <c r="H111" s="10">
        <v>242331</v>
      </c>
      <c r="I111" s="10">
        <f t="shared" si="24"/>
        <v>2034.7154471544716</v>
      </c>
      <c r="J111" s="11">
        <f t="shared" si="25"/>
        <v>3940.3414634146343</v>
      </c>
      <c r="K111" s="3">
        <f t="shared" si="26"/>
        <v>93.655651895952374</v>
      </c>
      <c r="L111" s="11">
        <v>6</v>
      </c>
      <c r="M111" s="17">
        <v>6</v>
      </c>
      <c r="N111" s="16">
        <f t="shared" si="27"/>
        <v>0</v>
      </c>
    </row>
    <row r="112" spans="1:14" ht="30" x14ac:dyDescent="0.25">
      <c r="A112" s="1" t="s">
        <v>100</v>
      </c>
      <c r="B112" s="10">
        <v>2202180</v>
      </c>
      <c r="C112" s="10">
        <v>2370452</v>
      </c>
      <c r="D112" s="10">
        <f t="shared" si="21"/>
        <v>35807.804878048781</v>
      </c>
      <c r="E112" s="11">
        <f t="shared" si="22"/>
        <v>38543.934959349594</v>
      </c>
      <c r="F112" s="3">
        <f t="shared" si="23"/>
        <v>7.6411555821958244</v>
      </c>
      <c r="G112" s="10">
        <v>76200</v>
      </c>
      <c r="H112" s="10">
        <v>221975</v>
      </c>
      <c r="I112" s="10">
        <f t="shared" si="24"/>
        <v>1239.0243902439024</v>
      </c>
      <c r="J112" s="11">
        <f t="shared" si="25"/>
        <v>3609.3495934959351</v>
      </c>
      <c r="K112" s="3">
        <f t="shared" si="26"/>
        <v>191.30577427821521</v>
      </c>
      <c r="L112" s="11">
        <v>3</v>
      </c>
      <c r="M112" s="17">
        <v>3</v>
      </c>
      <c r="N112" s="16">
        <f t="shared" si="27"/>
        <v>0</v>
      </c>
    </row>
    <row r="113" spans="1:14" x14ac:dyDescent="0.25">
      <c r="A113" s="1" t="s">
        <v>103</v>
      </c>
      <c r="B113" s="10">
        <v>359740</v>
      </c>
      <c r="C113" s="10">
        <v>2286399</v>
      </c>
      <c r="D113" s="10">
        <f t="shared" si="21"/>
        <v>5849.4308943089427</v>
      </c>
      <c r="E113" s="11">
        <f t="shared" si="22"/>
        <v>37177.219512195123</v>
      </c>
      <c r="F113" s="3">
        <f t="shared" si="23"/>
        <v>535.56985600711619</v>
      </c>
      <c r="G113" s="10">
        <v>-1627842</v>
      </c>
      <c r="H113" s="10">
        <v>-790833</v>
      </c>
      <c r="I113" s="10">
        <f t="shared" si="24"/>
        <v>-26468.975609756097</v>
      </c>
      <c r="J113" s="11">
        <f t="shared" si="25"/>
        <v>-12859.073170731708</v>
      </c>
      <c r="K113" s="3">
        <f t="shared" si="26"/>
        <v>-51.418319468351356</v>
      </c>
      <c r="L113" s="11">
        <v>2</v>
      </c>
      <c r="M113" s="17">
        <v>2</v>
      </c>
      <c r="N113" s="16">
        <f t="shared" si="27"/>
        <v>0</v>
      </c>
    </row>
    <row r="114" spans="1:14" x14ac:dyDescent="0.25">
      <c r="A114" s="1" t="s">
        <v>102</v>
      </c>
      <c r="B114" s="10">
        <v>386419</v>
      </c>
      <c r="C114" s="10">
        <v>1914388</v>
      </c>
      <c r="D114" s="10">
        <f t="shared" si="21"/>
        <v>6283.2357723577234</v>
      </c>
      <c r="E114" s="11">
        <f t="shared" si="22"/>
        <v>31128.260162601626</v>
      </c>
      <c r="F114" s="5">
        <f t="shared" si="23"/>
        <v>395.41766838587131</v>
      </c>
      <c r="G114" s="10">
        <v>-245743</v>
      </c>
      <c r="H114" s="10">
        <v>304435</v>
      </c>
      <c r="I114" s="10">
        <f t="shared" si="24"/>
        <v>-3995.8211382113823</v>
      </c>
      <c r="J114" s="11">
        <f t="shared" si="25"/>
        <v>4950.1626016260161</v>
      </c>
      <c r="K114" s="3">
        <f t="shared" si="26"/>
        <v>-223.88348803424716</v>
      </c>
      <c r="L114" s="11">
        <v>1</v>
      </c>
      <c r="M114" s="17">
        <v>1</v>
      </c>
      <c r="N114" s="16">
        <f t="shared" si="27"/>
        <v>0</v>
      </c>
    </row>
    <row r="115" spans="1:14" x14ac:dyDescent="0.25">
      <c r="A115" s="1" t="s">
        <v>101</v>
      </c>
      <c r="B115" s="10">
        <v>1904196</v>
      </c>
      <c r="C115" s="10">
        <v>1530238</v>
      </c>
      <c r="D115" s="10">
        <f t="shared" si="21"/>
        <v>30962.536585365855</v>
      </c>
      <c r="E115" s="11">
        <f t="shared" si="22"/>
        <v>24881.91869918699</v>
      </c>
      <c r="F115" s="3">
        <f t="shared" si="23"/>
        <v>-19.638629636865112</v>
      </c>
      <c r="G115" s="10">
        <v>1132561</v>
      </c>
      <c r="H115" s="10">
        <v>-154617</v>
      </c>
      <c r="I115" s="10">
        <f t="shared" si="24"/>
        <v>18415.626016260161</v>
      </c>
      <c r="J115" s="11">
        <f t="shared" si="25"/>
        <v>-2514.0975609756097</v>
      </c>
      <c r="K115" s="3">
        <f t="shared" si="26"/>
        <v>-113.65197989335674</v>
      </c>
      <c r="L115" s="11">
        <v>3</v>
      </c>
      <c r="M115" s="17">
        <v>3</v>
      </c>
      <c r="N115" s="16">
        <f t="shared" si="27"/>
        <v>0</v>
      </c>
    </row>
    <row r="116" spans="1:14" s="19" customFormat="1" x14ac:dyDescent="0.25">
      <c r="A116" s="24" t="s">
        <v>125</v>
      </c>
      <c r="B116" s="25"/>
      <c r="C116" s="25"/>
      <c r="D116" s="25"/>
      <c r="E116" s="21">
        <f>SUM(E3:E115)</f>
        <v>780391570.0813005</v>
      </c>
      <c r="F116" s="25"/>
    </row>
  </sheetData>
  <mergeCells count="5">
    <mergeCell ref="B1:C1"/>
    <mergeCell ref="D1:E1"/>
    <mergeCell ref="G1:H1"/>
    <mergeCell ref="I1:J1"/>
    <mergeCell ref="L1:M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opLeftCell="A46" workbookViewId="0">
      <selection activeCell="A86" sqref="A86"/>
    </sheetView>
  </sheetViews>
  <sheetFormatPr defaultRowHeight="15" x14ac:dyDescent="0.25"/>
  <cols>
    <col min="1" max="1" width="71.28515625" customWidth="1"/>
    <col min="2" max="2" width="20.7109375" hidden="1" customWidth="1"/>
    <col min="3" max="3" width="22.85546875" hidden="1" customWidth="1"/>
    <col min="4" max="4" width="19.85546875" hidden="1" customWidth="1"/>
    <col min="5" max="5" width="20.140625" hidden="1" customWidth="1"/>
    <col min="6" max="6" width="20.42578125" hidden="1" customWidth="1"/>
    <col min="7" max="7" width="18.42578125" hidden="1" customWidth="1"/>
    <col min="8" max="8" width="17.140625" customWidth="1"/>
    <col min="9" max="9" width="17.28515625" hidden="1" customWidth="1"/>
    <col min="10" max="10" width="17.85546875" customWidth="1"/>
    <col min="12" max="14" width="0" hidden="1" customWidth="1"/>
  </cols>
  <sheetData>
    <row r="1" spans="1:14" ht="45" x14ac:dyDescent="0.25">
      <c r="A1" s="6" t="s">
        <v>0</v>
      </c>
      <c r="B1" s="30" t="s">
        <v>1</v>
      </c>
      <c r="C1" s="31"/>
      <c r="D1" s="30" t="s">
        <v>2</v>
      </c>
      <c r="E1" s="31"/>
      <c r="F1" s="7" t="s">
        <v>104</v>
      </c>
      <c r="G1" s="32" t="s">
        <v>126</v>
      </c>
      <c r="H1" s="33"/>
      <c r="I1" s="32" t="s">
        <v>127</v>
      </c>
      <c r="J1" s="33"/>
      <c r="K1" s="12" t="s">
        <v>109</v>
      </c>
      <c r="L1" s="32" t="s">
        <v>107</v>
      </c>
      <c r="M1" s="33"/>
      <c r="N1" s="12" t="s">
        <v>109</v>
      </c>
    </row>
    <row r="2" spans="1:14" x14ac:dyDescent="0.25">
      <c r="A2" s="1"/>
      <c r="B2" s="8">
        <v>2014</v>
      </c>
      <c r="C2" s="8">
        <v>2015</v>
      </c>
      <c r="D2" s="8">
        <v>2014</v>
      </c>
      <c r="E2" s="8">
        <v>2015</v>
      </c>
      <c r="F2" s="9" t="s">
        <v>3</v>
      </c>
      <c r="G2" s="8">
        <v>2014</v>
      </c>
      <c r="H2" s="8">
        <v>2015</v>
      </c>
      <c r="I2" s="8">
        <v>2014</v>
      </c>
      <c r="J2" s="8">
        <v>2015</v>
      </c>
      <c r="K2" s="9" t="s">
        <v>108</v>
      </c>
      <c r="L2" s="13">
        <v>2014</v>
      </c>
      <c r="M2" s="13">
        <v>2015</v>
      </c>
      <c r="N2" s="9" t="s">
        <v>108</v>
      </c>
    </row>
    <row r="3" spans="1:14" x14ac:dyDescent="0.25">
      <c r="A3" s="2" t="s">
        <v>6</v>
      </c>
      <c r="B3" s="10">
        <v>4073513931</v>
      </c>
      <c r="C3" s="10">
        <v>5237528283</v>
      </c>
      <c r="D3" s="10">
        <f t="shared" ref="D3:D34" si="0">B3/61.5</f>
        <v>66235998.878048778</v>
      </c>
      <c r="E3" s="11">
        <f t="shared" ref="E3:E34" si="1">C3/61.5</f>
        <v>85163061.512195125</v>
      </c>
      <c r="F3" s="3">
        <f t="shared" ref="F3:F34" si="2">((C3/B3)-1)*100</f>
        <v>28.575190160556254</v>
      </c>
      <c r="G3" s="10">
        <v>501452044</v>
      </c>
      <c r="H3" s="10">
        <v>705180925</v>
      </c>
      <c r="I3" s="10">
        <f t="shared" ref="I3:I34" si="3">G3/61.5</f>
        <v>8153691.7723577237</v>
      </c>
      <c r="J3" s="11">
        <f t="shared" ref="J3:J34" si="4">H3/61.5</f>
        <v>11466356.50406504</v>
      </c>
      <c r="K3" s="14">
        <f t="shared" ref="K3:K34" si="5">((H3/G3)-1)*100</f>
        <v>40.627789523976901</v>
      </c>
      <c r="L3" s="10">
        <v>500</v>
      </c>
      <c r="M3" s="11">
        <v>520</v>
      </c>
      <c r="N3" s="14">
        <f t="shared" ref="N3:N34" si="6">((M3/L3)-1)*100</f>
        <v>4.0000000000000036</v>
      </c>
    </row>
    <row r="4" spans="1:14" x14ac:dyDescent="0.25">
      <c r="A4" s="1" t="s">
        <v>5</v>
      </c>
      <c r="B4" s="10">
        <v>4912996206</v>
      </c>
      <c r="C4" s="10">
        <v>5836480098</v>
      </c>
      <c r="D4" s="10">
        <f t="shared" si="0"/>
        <v>79886117.170731708</v>
      </c>
      <c r="E4" s="11">
        <f t="shared" si="1"/>
        <v>94902115.414634153</v>
      </c>
      <c r="F4" s="3">
        <f t="shared" si="2"/>
        <v>18.796755651311003</v>
      </c>
      <c r="G4" s="10">
        <v>838215764</v>
      </c>
      <c r="H4" s="10">
        <v>547965610</v>
      </c>
      <c r="I4" s="10">
        <f t="shared" si="3"/>
        <v>13629524.617886178</v>
      </c>
      <c r="J4" s="11">
        <f t="shared" si="4"/>
        <v>8910009.9186991863</v>
      </c>
      <c r="K4" s="14">
        <f t="shared" si="5"/>
        <v>-34.627140942197784</v>
      </c>
      <c r="L4" s="10">
        <v>335</v>
      </c>
      <c r="M4" s="11">
        <v>372</v>
      </c>
      <c r="N4" s="14">
        <f t="shared" si="6"/>
        <v>11.044776119402977</v>
      </c>
    </row>
    <row r="5" spans="1:14" x14ac:dyDescent="0.25">
      <c r="A5" s="2" t="s">
        <v>4</v>
      </c>
      <c r="B5" s="10">
        <v>14817238033</v>
      </c>
      <c r="C5" s="10">
        <v>16075406675</v>
      </c>
      <c r="D5" s="10">
        <f t="shared" si="0"/>
        <v>240930699.72357723</v>
      </c>
      <c r="E5" s="11">
        <f t="shared" si="1"/>
        <v>261388726.42276424</v>
      </c>
      <c r="F5" s="3">
        <f t="shared" si="2"/>
        <v>8.4912494433705419</v>
      </c>
      <c r="G5" s="10">
        <v>-874742280</v>
      </c>
      <c r="H5" s="10">
        <v>410143602</v>
      </c>
      <c r="I5" s="10">
        <f t="shared" si="3"/>
        <v>-14223451.707317073</v>
      </c>
      <c r="J5" s="11">
        <f t="shared" si="4"/>
        <v>6669001.658536585</v>
      </c>
      <c r="K5" s="14" t="s">
        <v>124</v>
      </c>
      <c r="L5" s="10">
        <v>4566</v>
      </c>
      <c r="M5" s="11">
        <v>4527</v>
      </c>
      <c r="N5" s="14">
        <f t="shared" si="6"/>
        <v>-0.85413929040736303</v>
      </c>
    </row>
    <row r="6" spans="1:14" ht="30" x14ac:dyDescent="0.25">
      <c r="A6" s="2" t="s">
        <v>15</v>
      </c>
      <c r="B6" s="10">
        <v>995774157</v>
      </c>
      <c r="C6" s="10">
        <v>1596965184</v>
      </c>
      <c r="D6" s="10">
        <f t="shared" si="0"/>
        <v>16191449.707317073</v>
      </c>
      <c r="E6" s="11">
        <f t="shared" si="1"/>
        <v>25966913.560975611</v>
      </c>
      <c r="F6" s="3">
        <f t="shared" si="2"/>
        <v>60.374234737244748</v>
      </c>
      <c r="G6" s="10">
        <v>101455091</v>
      </c>
      <c r="H6" s="10">
        <v>214916941</v>
      </c>
      <c r="I6" s="10">
        <f t="shared" si="3"/>
        <v>1649676.2764227642</v>
      </c>
      <c r="J6" s="11">
        <f t="shared" si="4"/>
        <v>3494584.4065040653</v>
      </c>
      <c r="K6" s="14">
        <f t="shared" si="5"/>
        <v>111.83455544877488</v>
      </c>
      <c r="L6" s="10">
        <v>292</v>
      </c>
      <c r="M6" s="11">
        <v>317</v>
      </c>
      <c r="N6" s="14">
        <f t="shared" si="6"/>
        <v>8.5616438356164402</v>
      </c>
    </row>
    <row r="7" spans="1:14" x14ac:dyDescent="0.25">
      <c r="A7" s="1" t="s">
        <v>7</v>
      </c>
      <c r="B7" s="10">
        <v>1970616409</v>
      </c>
      <c r="C7" s="10">
        <v>1850176672</v>
      </c>
      <c r="D7" s="10">
        <f t="shared" si="0"/>
        <v>32042543.235772356</v>
      </c>
      <c r="E7" s="11">
        <f t="shared" si="1"/>
        <v>30084173.528455283</v>
      </c>
      <c r="F7" s="3">
        <f t="shared" si="2"/>
        <v>-6.1117798699909187</v>
      </c>
      <c r="G7" s="10">
        <v>7136194</v>
      </c>
      <c r="H7" s="10">
        <v>72979617</v>
      </c>
      <c r="I7" s="10">
        <f t="shared" si="3"/>
        <v>116035.67479674796</v>
      </c>
      <c r="J7" s="11">
        <f t="shared" si="4"/>
        <v>1186660.4390243902</v>
      </c>
      <c r="K7" s="14">
        <f t="shared" si="5"/>
        <v>922.6686241993981</v>
      </c>
      <c r="L7" s="10">
        <v>1382</v>
      </c>
      <c r="M7" s="11">
        <v>1420</v>
      </c>
      <c r="N7" s="14">
        <f t="shared" si="6"/>
        <v>2.7496382054992718</v>
      </c>
    </row>
    <row r="8" spans="1:14" ht="30" x14ac:dyDescent="0.25">
      <c r="A8" s="1" t="s">
        <v>8</v>
      </c>
      <c r="B8" s="10">
        <v>1608394547</v>
      </c>
      <c r="C8" s="10">
        <v>1777109154</v>
      </c>
      <c r="D8" s="10">
        <f t="shared" si="0"/>
        <v>26152756.861788619</v>
      </c>
      <c r="E8" s="11">
        <f t="shared" si="1"/>
        <v>28896083.804878049</v>
      </c>
      <c r="F8" s="3">
        <f t="shared" si="2"/>
        <v>10.489628139730311</v>
      </c>
      <c r="G8" s="10">
        <v>-130724462</v>
      </c>
      <c r="H8" s="10">
        <v>71496298</v>
      </c>
      <c r="I8" s="10">
        <f t="shared" si="3"/>
        <v>-2125601.0081300815</v>
      </c>
      <c r="J8" s="11">
        <f t="shared" si="4"/>
        <v>1162541.430894309</v>
      </c>
      <c r="K8" s="14" t="s">
        <v>124</v>
      </c>
      <c r="L8" s="10">
        <v>2229</v>
      </c>
      <c r="M8" s="11">
        <v>2382</v>
      </c>
      <c r="N8" s="14">
        <f t="shared" si="6"/>
        <v>6.864064602960962</v>
      </c>
    </row>
    <row r="9" spans="1:14" x14ac:dyDescent="0.25">
      <c r="A9" s="4" t="s">
        <v>17</v>
      </c>
      <c r="B9" s="10">
        <v>356003631</v>
      </c>
      <c r="C9" s="10">
        <v>391751978</v>
      </c>
      <c r="D9" s="10">
        <f t="shared" si="0"/>
        <v>5788676.9268292682</v>
      </c>
      <c r="E9" s="11">
        <f t="shared" si="1"/>
        <v>6369950.8617886174</v>
      </c>
      <c r="F9" s="3">
        <f t="shared" si="2"/>
        <v>10.041568087264817</v>
      </c>
      <c r="G9" s="10">
        <v>27498436</v>
      </c>
      <c r="H9" s="10">
        <v>56669796</v>
      </c>
      <c r="I9" s="10">
        <f t="shared" si="3"/>
        <v>447129.0406504065</v>
      </c>
      <c r="J9" s="11">
        <f t="shared" si="4"/>
        <v>921460.09756097558</v>
      </c>
      <c r="K9" s="14">
        <f t="shared" si="5"/>
        <v>106.08370599695198</v>
      </c>
      <c r="L9" s="10">
        <v>165</v>
      </c>
      <c r="M9" s="11">
        <v>170</v>
      </c>
      <c r="N9" s="14">
        <f t="shared" si="6"/>
        <v>3.0303030303030276</v>
      </c>
    </row>
    <row r="10" spans="1:14" ht="30" x14ac:dyDescent="0.25">
      <c r="A10" s="4" t="s">
        <v>10</v>
      </c>
      <c r="B10" s="10">
        <v>1326335743</v>
      </c>
      <c r="C10" s="10">
        <v>1284215273</v>
      </c>
      <c r="D10" s="10">
        <f t="shared" si="0"/>
        <v>21566434.845528454</v>
      </c>
      <c r="E10" s="11">
        <f t="shared" si="1"/>
        <v>20881549.154471546</v>
      </c>
      <c r="F10" s="3">
        <f t="shared" si="2"/>
        <v>-3.1757019459287883</v>
      </c>
      <c r="G10" s="10">
        <v>43012452</v>
      </c>
      <c r="H10" s="10">
        <v>51700382</v>
      </c>
      <c r="I10" s="10">
        <f t="shared" si="3"/>
        <v>699389.46341463411</v>
      </c>
      <c r="J10" s="11">
        <f t="shared" si="4"/>
        <v>840656.61788617889</v>
      </c>
      <c r="K10" s="14">
        <f t="shared" si="5"/>
        <v>20.198639221962988</v>
      </c>
      <c r="L10" s="10">
        <v>852</v>
      </c>
      <c r="M10" s="11">
        <v>907</v>
      </c>
      <c r="N10" s="14">
        <f t="shared" si="6"/>
        <v>6.4553990610328738</v>
      </c>
    </row>
    <row r="11" spans="1:14" x14ac:dyDescent="0.25">
      <c r="A11" s="1" t="s">
        <v>27</v>
      </c>
      <c r="B11" s="10">
        <v>191823319</v>
      </c>
      <c r="C11" s="10">
        <v>174890363</v>
      </c>
      <c r="D11" s="10">
        <f t="shared" si="0"/>
        <v>3119078.3577235774</v>
      </c>
      <c r="E11" s="11">
        <f t="shared" si="1"/>
        <v>2843745.7398373983</v>
      </c>
      <c r="F11" s="3">
        <f t="shared" si="2"/>
        <v>-8.8273709829825187</v>
      </c>
      <c r="G11" s="10">
        <v>19800374</v>
      </c>
      <c r="H11" s="10">
        <v>45247301</v>
      </c>
      <c r="I11" s="10">
        <f t="shared" si="3"/>
        <v>321957.30081300816</v>
      </c>
      <c r="J11" s="11">
        <f t="shared" si="4"/>
        <v>735728.47154471546</v>
      </c>
      <c r="K11" s="14">
        <f t="shared" si="5"/>
        <v>128.51740578233523</v>
      </c>
      <c r="L11" s="10">
        <v>184</v>
      </c>
      <c r="M11" s="11">
        <v>140</v>
      </c>
      <c r="N11" s="14">
        <f t="shared" si="6"/>
        <v>-23.913043478260864</v>
      </c>
    </row>
    <row r="12" spans="1:14" x14ac:dyDescent="0.25">
      <c r="A12" s="1" t="s">
        <v>20</v>
      </c>
      <c r="B12" s="10">
        <v>230979047</v>
      </c>
      <c r="C12" s="10">
        <v>241625375</v>
      </c>
      <c r="D12" s="10">
        <f t="shared" si="0"/>
        <v>3755756.8617886179</v>
      </c>
      <c r="E12" s="11">
        <f t="shared" si="1"/>
        <v>3928867.8861788618</v>
      </c>
      <c r="F12" s="3">
        <f t="shared" si="2"/>
        <v>4.6092180820193507</v>
      </c>
      <c r="G12" s="10">
        <v>17142677</v>
      </c>
      <c r="H12" s="10">
        <v>34715615</v>
      </c>
      <c r="I12" s="10">
        <f t="shared" si="3"/>
        <v>278742.71544715448</v>
      </c>
      <c r="J12" s="11">
        <f t="shared" si="4"/>
        <v>564481.54471544712</v>
      </c>
      <c r="K12" s="14">
        <f t="shared" si="5"/>
        <v>102.5098822080122</v>
      </c>
      <c r="L12" s="10">
        <v>226</v>
      </c>
      <c r="M12" s="11">
        <v>238</v>
      </c>
      <c r="N12" s="14">
        <f t="shared" si="6"/>
        <v>5.3097345132743445</v>
      </c>
    </row>
    <row r="13" spans="1:14" x14ac:dyDescent="0.25">
      <c r="A13" s="1" t="s">
        <v>13</v>
      </c>
      <c r="B13" s="10">
        <v>1155648047</v>
      </c>
      <c r="C13" s="10">
        <v>1180622519</v>
      </c>
      <c r="D13" s="10">
        <f t="shared" si="0"/>
        <v>18791025.154471546</v>
      </c>
      <c r="E13" s="11">
        <f t="shared" si="1"/>
        <v>19197114.1300813</v>
      </c>
      <c r="F13" s="3">
        <f t="shared" si="2"/>
        <v>2.1610794103648079</v>
      </c>
      <c r="G13" s="10">
        <v>83854835</v>
      </c>
      <c r="H13" s="10">
        <v>32075399</v>
      </c>
      <c r="I13" s="10">
        <f t="shared" si="3"/>
        <v>1363493.2520325202</v>
      </c>
      <c r="J13" s="11">
        <f t="shared" si="4"/>
        <v>521551.20325203252</v>
      </c>
      <c r="K13" s="14">
        <f t="shared" si="5"/>
        <v>-61.748897365309944</v>
      </c>
      <c r="L13" s="10">
        <v>1337</v>
      </c>
      <c r="M13" s="11">
        <v>1283</v>
      </c>
      <c r="N13" s="14">
        <f t="shared" si="6"/>
        <v>-4.0388930441286437</v>
      </c>
    </row>
    <row r="14" spans="1:14" x14ac:dyDescent="0.25">
      <c r="A14" s="1" t="s">
        <v>30</v>
      </c>
      <c r="B14" s="10">
        <v>173387444</v>
      </c>
      <c r="C14" s="10">
        <v>177515627</v>
      </c>
      <c r="D14" s="10">
        <f t="shared" si="0"/>
        <v>2819308.0325203254</v>
      </c>
      <c r="E14" s="11">
        <f t="shared" si="1"/>
        <v>2886432.9593495936</v>
      </c>
      <c r="F14" s="3">
        <f t="shared" si="2"/>
        <v>2.3809007761830703</v>
      </c>
      <c r="G14" s="10">
        <v>23770143</v>
      </c>
      <c r="H14" s="10">
        <v>26812657</v>
      </c>
      <c r="I14" s="10">
        <f t="shared" si="3"/>
        <v>386506.39024390245</v>
      </c>
      <c r="J14" s="11">
        <f t="shared" si="4"/>
        <v>435978.16260162601</v>
      </c>
      <c r="K14" s="14">
        <f t="shared" si="5"/>
        <v>12.799729475754518</v>
      </c>
      <c r="L14" s="10">
        <v>234</v>
      </c>
      <c r="M14" s="11">
        <v>236</v>
      </c>
      <c r="N14" s="14">
        <f t="shared" si="6"/>
        <v>0.85470085470085166</v>
      </c>
    </row>
    <row r="15" spans="1:14" ht="30" x14ac:dyDescent="0.25">
      <c r="A15" s="1" t="s">
        <v>32</v>
      </c>
      <c r="B15" s="10">
        <v>165920473</v>
      </c>
      <c r="C15" s="10">
        <v>186141709</v>
      </c>
      <c r="D15" s="10">
        <f t="shared" si="0"/>
        <v>2697893.8699186994</v>
      </c>
      <c r="E15" s="11">
        <f t="shared" si="1"/>
        <v>3026694.4552845526</v>
      </c>
      <c r="F15" s="3">
        <f t="shared" si="2"/>
        <v>12.18730614395005</v>
      </c>
      <c r="G15" s="10">
        <v>13901292</v>
      </c>
      <c r="H15" s="10">
        <v>21089379</v>
      </c>
      <c r="I15" s="10">
        <f t="shared" si="3"/>
        <v>226037.26829268291</v>
      </c>
      <c r="J15" s="11">
        <f t="shared" si="4"/>
        <v>342916.73170731706</v>
      </c>
      <c r="K15" s="14">
        <f t="shared" si="5"/>
        <v>51.708049870472465</v>
      </c>
      <c r="L15" s="10">
        <v>141</v>
      </c>
      <c r="M15" s="11">
        <v>141</v>
      </c>
      <c r="N15" s="14">
        <f t="shared" si="6"/>
        <v>0</v>
      </c>
    </row>
    <row r="16" spans="1:14" ht="30" x14ac:dyDescent="0.25">
      <c r="A16" s="1" t="s">
        <v>44</v>
      </c>
      <c r="B16" s="10">
        <v>76180752</v>
      </c>
      <c r="C16" s="10">
        <v>81095143</v>
      </c>
      <c r="D16" s="10">
        <f t="shared" si="0"/>
        <v>1238711.4146341463</v>
      </c>
      <c r="E16" s="11">
        <f t="shared" si="1"/>
        <v>1318620.2113821139</v>
      </c>
      <c r="F16" s="3">
        <f t="shared" si="2"/>
        <v>6.4509615237192675</v>
      </c>
      <c r="G16" s="10">
        <v>13192608</v>
      </c>
      <c r="H16" s="10">
        <v>20798719</v>
      </c>
      <c r="I16" s="10">
        <f t="shared" si="3"/>
        <v>214513.95121951221</v>
      </c>
      <c r="J16" s="11">
        <f t="shared" si="4"/>
        <v>338190.55284552847</v>
      </c>
      <c r="K16" s="14">
        <f t="shared" si="5"/>
        <v>57.654339460400863</v>
      </c>
      <c r="L16" s="10">
        <v>45</v>
      </c>
      <c r="M16" s="11">
        <v>47</v>
      </c>
      <c r="N16" s="14">
        <f t="shared" si="6"/>
        <v>4.4444444444444509</v>
      </c>
    </row>
    <row r="17" spans="1:14" x14ac:dyDescent="0.25">
      <c r="A17" s="2" t="s">
        <v>38</v>
      </c>
      <c r="B17" s="10">
        <v>129123598</v>
      </c>
      <c r="C17" s="10">
        <v>117421701</v>
      </c>
      <c r="D17" s="10">
        <f t="shared" si="0"/>
        <v>2099570.6991869919</v>
      </c>
      <c r="E17" s="11">
        <f t="shared" si="1"/>
        <v>1909295.9512195121</v>
      </c>
      <c r="F17" s="3">
        <f t="shared" si="2"/>
        <v>-9.0625549328326453</v>
      </c>
      <c r="G17" s="10">
        <v>-140203</v>
      </c>
      <c r="H17" s="10">
        <v>18772087</v>
      </c>
      <c r="I17" s="10">
        <f t="shared" si="3"/>
        <v>-2279.7235772357722</v>
      </c>
      <c r="J17" s="11">
        <f t="shared" si="4"/>
        <v>305237.18699186994</v>
      </c>
      <c r="K17" s="14">
        <f t="shared" si="5"/>
        <v>-13489.219203583374</v>
      </c>
      <c r="L17" s="10">
        <v>80</v>
      </c>
      <c r="M17" s="11">
        <v>78</v>
      </c>
      <c r="N17" s="14">
        <f t="shared" si="6"/>
        <v>-2.5000000000000022</v>
      </c>
    </row>
    <row r="18" spans="1:14" x14ac:dyDescent="0.25">
      <c r="A18" s="1" t="s">
        <v>33</v>
      </c>
      <c r="B18" s="10">
        <v>164384469</v>
      </c>
      <c r="C18" s="10">
        <v>170078965</v>
      </c>
      <c r="D18" s="10">
        <f t="shared" si="0"/>
        <v>2672918.1951219514</v>
      </c>
      <c r="E18" s="11">
        <f t="shared" si="1"/>
        <v>2765511.6260162601</v>
      </c>
      <c r="F18" s="3">
        <f t="shared" si="2"/>
        <v>3.4641326121873428</v>
      </c>
      <c r="G18" s="10">
        <v>7374501</v>
      </c>
      <c r="H18" s="10">
        <v>17738652</v>
      </c>
      <c r="I18" s="10">
        <f t="shared" si="3"/>
        <v>119910.58536585367</v>
      </c>
      <c r="J18" s="11">
        <f t="shared" si="4"/>
        <v>288433.36585365853</v>
      </c>
      <c r="K18" s="14">
        <f t="shared" si="5"/>
        <v>140.54037012131397</v>
      </c>
      <c r="L18" s="10">
        <v>380</v>
      </c>
      <c r="M18" s="11">
        <v>370</v>
      </c>
      <c r="N18" s="14">
        <f t="shared" si="6"/>
        <v>-2.6315789473684181</v>
      </c>
    </row>
    <row r="19" spans="1:14" x14ac:dyDescent="0.25">
      <c r="A19" s="1" t="s">
        <v>40</v>
      </c>
      <c r="B19" s="10">
        <v>114988074</v>
      </c>
      <c r="C19" s="10">
        <v>117306964</v>
      </c>
      <c r="D19" s="10">
        <f t="shared" si="0"/>
        <v>1869724.7804878049</v>
      </c>
      <c r="E19" s="11">
        <f t="shared" si="1"/>
        <v>1907430.3089430893</v>
      </c>
      <c r="F19" s="3">
        <f t="shared" si="2"/>
        <v>2.0166352207968918</v>
      </c>
      <c r="G19" s="10">
        <v>1015112</v>
      </c>
      <c r="H19" s="10">
        <v>17230211</v>
      </c>
      <c r="I19" s="10">
        <f t="shared" si="3"/>
        <v>16505.886178861787</v>
      </c>
      <c r="J19" s="11">
        <f t="shared" si="4"/>
        <v>280166.03252032521</v>
      </c>
      <c r="K19" s="14">
        <f t="shared" si="5"/>
        <v>1597.3704379418234</v>
      </c>
      <c r="L19" s="10">
        <v>200</v>
      </c>
      <c r="M19" s="11">
        <v>207</v>
      </c>
      <c r="N19" s="14">
        <f t="shared" si="6"/>
        <v>3.499999999999992</v>
      </c>
    </row>
    <row r="20" spans="1:14" x14ac:dyDescent="0.25">
      <c r="A20" s="1" t="s">
        <v>26</v>
      </c>
      <c r="B20" s="10">
        <v>201355885</v>
      </c>
      <c r="C20" s="10">
        <v>193415915</v>
      </c>
      <c r="D20" s="10">
        <f t="shared" si="0"/>
        <v>3274079.4308943087</v>
      </c>
      <c r="E20" s="11">
        <f t="shared" si="1"/>
        <v>3144974.2276422763</v>
      </c>
      <c r="F20" s="3">
        <f t="shared" si="2"/>
        <v>-3.9432520186832409</v>
      </c>
      <c r="G20" s="10">
        <v>5442688</v>
      </c>
      <c r="H20" s="10">
        <v>8872337</v>
      </c>
      <c r="I20" s="10">
        <f t="shared" si="3"/>
        <v>88498.991869918696</v>
      </c>
      <c r="J20" s="11">
        <f t="shared" si="4"/>
        <v>144265.64227642276</v>
      </c>
      <c r="K20" s="14">
        <f t="shared" si="5"/>
        <v>63.013882111192117</v>
      </c>
      <c r="L20" s="10">
        <v>292</v>
      </c>
      <c r="M20" s="11">
        <v>331</v>
      </c>
      <c r="N20" s="14">
        <f t="shared" si="6"/>
        <v>13.356164383561641</v>
      </c>
    </row>
    <row r="21" spans="1:14" x14ac:dyDescent="0.25">
      <c r="A21" s="1" t="s">
        <v>35</v>
      </c>
      <c r="B21" s="10">
        <v>143658250</v>
      </c>
      <c r="C21" s="10">
        <v>151862468</v>
      </c>
      <c r="D21" s="10">
        <f t="shared" si="0"/>
        <v>2335906.5040650405</v>
      </c>
      <c r="E21" s="11">
        <f t="shared" si="1"/>
        <v>2469308.4227642277</v>
      </c>
      <c r="F21" s="3">
        <f t="shared" si="2"/>
        <v>5.7109271482842061</v>
      </c>
      <c r="G21" s="10">
        <v>37708</v>
      </c>
      <c r="H21" s="10">
        <v>6563496</v>
      </c>
      <c r="I21" s="10">
        <f t="shared" si="3"/>
        <v>613.13821138211381</v>
      </c>
      <c r="J21" s="11">
        <f t="shared" si="4"/>
        <v>106723.51219512195</v>
      </c>
      <c r="K21" s="14">
        <f t="shared" si="5"/>
        <v>17306.110109260633</v>
      </c>
      <c r="L21" s="10">
        <v>150</v>
      </c>
      <c r="M21" s="11">
        <v>152</v>
      </c>
      <c r="N21" s="14">
        <f t="shared" si="6"/>
        <v>1.3333333333333419</v>
      </c>
    </row>
    <row r="22" spans="1:14" x14ac:dyDescent="0.25">
      <c r="A22" s="1" t="s">
        <v>56</v>
      </c>
      <c r="B22" s="10">
        <v>39951738</v>
      </c>
      <c r="C22" s="10">
        <v>42492857</v>
      </c>
      <c r="D22" s="10">
        <f t="shared" si="0"/>
        <v>649621.75609756098</v>
      </c>
      <c r="E22" s="11">
        <f t="shared" si="1"/>
        <v>690940.76422764233</v>
      </c>
      <c r="F22" s="3">
        <f t="shared" si="2"/>
        <v>6.3604717271624089</v>
      </c>
      <c r="G22" s="10">
        <v>2178898</v>
      </c>
      <c r="H22" s="10">
        <v>6255394</v>
      </c>
      <c r="I22" s="10">
        <f t="shared" si="3"/>
        <v>35429.235772357722</v>
      </c>
      <c r="J22" s="11">
        <f t="shared" si="4"/>
        <v>101713.72357723577</v>
      </c>
      <c r="K22" s="14">
        <f t="shared" si="5"/>
        <v>187.08980411198689</v>
      </c>
      <c r="L22" s="10">
        <v>77</v>
      </c>
      <c r="M22" s="11">
        <v>78</v>
      </c>
      <c r="N22" s="14">
        <f t="shared" si="6"/>
        <v>1.298701298701288</v>
      </c>
    </row>
    <row r="23" spans="1:14" x14ac:dyDescent="0.25">
      <c r="A23" s="1" t="s">
        <v>22</v>
      </c>
      <c r="B23" s="10">
        <v>224351683</v>
      </c>
      <c r="C23" s="10">
        <v>297516710</v>
      </c>
      <c r="D23" s="10">
        <f t="shared" si="0"/>
        <v>3647994.8455284555</v>
      </c>
      <c r="E23" s="11">
        <f t="shared" si="1"/>
        <v>4837670.0813008128</v>
      </c>
      <c r="F23" s="3">
        <f t="shared" si="2"/>
        <v>32.611757585968284</v>
      </c>
      <c r="G23" s="10">
        <v>3913300</v>
      </c>
      <c r="H23" s="10">
        <v>6179172</v>
      </c>
      <c r="I23" s="10">
        <f t="shared" si="3"/>
        <v>63630.89430894309</v>
      </c>
      <c r="J23" s="11">
        <f t="shared" si="4"/>
        <v>100474.34146341463</v>
      </c>
      <c r="K23" s="14">
        <f t="shared" si="5"/>
        <v>57.901821991669443</v>
      </c>
      <c r="L23" s="10">
        <v>374</v>
      </c>
      <c r="M23" s="11">
        <v>395</v>
      </c>
      <c r="N23" s="14">
        <f t="shared" si="6"/>
        <v>5.6149732620320858</v>
      </c>
    </row>
    <row r="24" spans="1:14" x14ac:dyDescent="0.25">
      <c r="A24" s="1" t="s">
        <v>36</v>
      </c>
      <c r="B24" s="10">
        <v>142269081</v>
      </c>
      <c r="C24" s="10">
        <v>163881097</v>
      </c>
      <c r="D24" s="10">
        <f t="shared" si="0"/>
        <v>2313318.3902439023</v>
      </c>
      <c r="E24" s="11">
        <f t="shared" si="1"/>
        <v>2664733.2845528456</v>
      </c>
      <c r="F24" s="3">
        <f t="shared" si="2"/>
        <v>15.190943701955884</v>
      </c>
      <c r="G24" s="10">
        <v>-10704993</v>
      </c>
      <c r="H24" s="10">
        <v>5247243</v>
      </c>
      <c r="I24" s="10">
        <f t="shared" si="3"/>
        <v>-174064.92682926828</v>
      </c>
      <c r="J24" s="11">
        <f t="shared" si="4"/>
        <v>85321.024390243896</v>
      </c>
      <c r="K24" s="14" t="s">
        <v>124</v>
      </c>
      <c r="L24" s="10">
        <v>238</v>
      </c>
      <c r="M24" s="11">
        <v>249</v>
      </c>
      <c r="N24" s="14">
        <f t="shared" si="6"/>
        <v>4.6218487394958041</v>
      </c>
    </row>
    <row r="25" spans="1:14" x14ac:dyDescent="0.25">
      <c r="A25" s="2" t="s">
        <v>9</v>
      </c>
      <c r="B25" s="10">
        <v>1374557745</v>
      </c>
      <c r="C25" s="10">
        <v>1372713191</v>
      </c>
      <c r="D25" s="10">
        <f t="shared" si="0"/>
        <v>22350532.439024389</v>
      </c>
      <c r="E25" s="11">
        <f t="shared" si="1"/>
        <v>22320539.691056911</v>
      </c>
      <c r="F25" s="3">
        <f t="shared" si="2"/>
        <v>-0.13419254350787169</v>
      </c>
      <c r="G25" s="10">
        <v>902395</v>
      </c>
      <c r="H25" s="10">
        <v>4959666</v>
      </c>
      <c r="I25" s="10">
        <f t="shared" si="3"/>
        <v>14673.08943089431</v>
      </c>
      <c r="J25" s="11">
        <f t="shared" si="4"/>
        <v>80644.975609756104</v>
      </c>
      <c r="K25" s="14">
        <f t="shared" si="5"/>
        <v>449.61142293563239</v>
      </c>
      <c r="L25" s="10">
        <v>2280</v>
      </c>
      <c r="M25" s="11">
        <v>2274</v>
      </c>
      <c r="N25" s="14">
        <f t="shared" si="6"/>
        <v>-0.26315789473684292</v>
      </c>
    </row>
    <row r="26" spans="1:14" ht="30" x14ac:dyDescent="0.25">
      <c r="A26" s="1" t="s">
        <v>45</v>
      </c>
      <c r="B26" s="10">
        <v>65839834</v>
      </c>
      <c r="C26" s="10">
        <v>61099413</v>
      </c>
      <c r="D26" s="10">
        <f t="shared" si="0"/>
        <v>1070566.406504065</v>
      </c>
      <c r="E26" s="11">
        <f t="shared" si="1"/>
        <v>993486.39024390245</v>
      </c>
      <c r="F26" s="3">
        <f t="shared" si="2"/>
        <v>-7.1999285417396415</v>
      </c>
      <c r="G26" s="10">
        <v>9441168</v>
      </c>
      <c r="H26" s="10">
        <v>4484405</v>
      </c>
      <c r="I26" s="10">
        <f t="shared" si="3"/>
        <v>153514.92682926828</v>
      </c>
      <c r="J26" s="11">
        <f t="shared" si="4"/>
        <v>72917.154471544709</v>
      </c>
      <c r="K26" s="14">
        <f t="shared" si="5"/>
        <v>-52.501586668090219</v>
      </c>
      <c r="L26" s="10">
        <v>105</v>
      </c>
      <c r="M26" s="11">
        <v>108</v>
      </c>
      <c r="N26" s="14">
        <f t="shared" si="6"/>
        <v>2.857142857142847</v>
      </c>
    </row>
    <row r="27" spans="1:14" x14ac:dyDescent="0.25">
      <c r="A27" s="1" t="s">
        <v>47</v>
      </c>
      <c r="B27" s="10">
        <v>58586035</v>
      </c>
      <c r="C27" s="10">
        <v>63253485</v>
      </c>
      <c r="D27" s="10">
        <f t="shared" si="0"/>
        <v>952618.45528455288</v>
      </c>
      <c r="E27" s="11">
        <f t="shared" si="1"/>
        <v>1028511.9512195121</v>
      </c>
      <c r="F27" s="3">
        <f t="shared" si="2"/>
        <v>7.9668303205704172</v>
      </c>
      <c r="G27" s="10">
        <v>2666827</v>
      </c>
      <c r="H27" s="10">
        <v>4473807</v>
      </c>
      <c r="I27" s="10">
        <f t="shared" si="3"/>
        <v>43363.040650406503</v>
      </c>
      <c r="J27" s="11">
        <f t="shared" si="4"/>
        <v>72744.829268292684</v>
      </c>
      <c r="K27" s="14">
        <f t="shared" si="5"/>
        <v>67.757676069726315</v>
      </c>
      <c r="L27" s="10">
        <v>116</v>
      </c>
      <c r="M27" s="11">
        <v>112</v>
      </c>
      <c r="N27" s="14">
        <f t="shared" si="6"/>
        <v>-3.4482758620689613</v>
      </c>
    </row>
    <row r="28" spans="1:14" ht="30" x14ac:dyDescent="0.25">
      <c r="A28" s="1" t="s">
        <v>25</v>
      </c>
      <c r="B28" s="10">
        <v>209622291</v>
      </c>
      <c r="C28" s="10">
        <v>219127264</v>
      </c>
      <c r="D28" s="10">
        <f t="shared" si="0"/>
        <v>3408492.5365853659</v>
      </c>
      <c r="E28" s="11">
        <f t="shared" si="1"/>
        <v>3563044.9430894307</v>
      </c>
      <c r="F28" s="3">
        <f t="shared" si="2"/>
        <v>4.5343331354011474</v>
      </c>
      <c r="G28" s="10">
        <v>8701080</v>
      </c>
      <c r="H28" s="10">
        <v>4472843</v>
      </c>
      <c r="I28" s="10">
        <f t="shared" si="3"/>
        <v>141480.9756097561</v>
      </c>
      <c r="J28" s="11">
        <f t="shared" si="4"/>
        <v>72729.154471544709</v>
      </c>
      <c r="K28" s="14">
        <f t="shared" si="5"/>
        <v>-48.594392879964317</v>
      </c>
      <c r="L28" s="10">
        <v>326</v>
      </c>
      <c r="M28" s="11">
        <v>326</v>
      </c>
      <c r="N28" s="14">
        <f t="shared" si="6"/>
        <v>0</v>
      </c>
    </row>
    <row r="29" spans="1:14" x14ac:dyDescent="0.25">
      <c r="A29" s="2" t="s">
        <v>37</v>
      </c>
      <c r="B29" s="10">
        <v>134491117</v>
      </c>
      <c r="C29" s="10">
        <v>131924377</v>
      </c>
      <c r="D29" s="10">
        <f t="shared" si="0"/>
        <v>2186847.4308943087</v>
      </c>
      <c r="E29" s="11">
        <f t="shared" si="1"/>
        <v>2145111.8211382115</v>
      </c>
      <c r="F29" s="3">
        <f t="shared" si="2"/>
        <v>-1.9084829223330768</v>
      </c>
      <c r="G29" s="10">
        <v>-11248222</v>
      </c>
      <c r="H29" s="10">
        <v>3892549</v>
      </c>
      <c r="I29" s="10">
        <f t="shared" si="3"/>
        <v>-182897.91869918699</v>
      </c>
      <c r="J29" s="11">
        <f t="shared" si="4"/>
        <v>63293.479674796748</v>
      </c>
      <c r="K29" s="14" t="s">
        <v>124</v>
      </c>
      <c r="L29" s="10">
        <v>36</v>
      </c>
      <c r="M29" s="11">
        <v>37</v>
      </c>
      <c r="N29" s="14">
        <f t="shared" si="6"/>
        <v>2.7777777777777679</v>
      </c>
    </row>
    <row r="30" spans="1:14" x14ac:dyDescent="0.25">
      <c r="A30" s="1" t="s">
        <v>75</v>
      </c>
      <c r="B30" s="10">
        <v>15775704</v>
      </c>
      <c r="C30" s="10">
        <v>18905129</v>
      </c>
      <c r="D30" s="10">
        <f t="shared" si="0"/>
        <v>256515.51219512196</v>
      </c>
      <c r="E30" s="11">
        <f t="shared" si="1"/>
        <v>307400.47154471546</v>
      </c>
      <c r="F30" s="3">
        <f t="shared" si="2"/>
        <v>19.836991109873757</v>
      </c>
      <c r="G30" s="10">
        <v>1320308</v>
      </c>
      <c r="H30" s="10">
        <v>3541543</v>
      </c>
      <c r="I30" s="10">
        <f t="shared" si="3"/>
        <v>21468.422764227642</v>
      </c>
      <c r="J30" s="11">
        <f t="shared" si="4"/>
        <v>57586.065040650406</v>
      </c>
      <c r="K30" s="14">
        <f t="shared" si="5"/>
        <v>168.23612369235059</v>
      </c>
      <c r="L30" s="11">
        <v>24</v>
      </c>
      <c r="M30" s="11">
        <v>26</v>
      </c>
      <c r="N30" s="14">
        <f t="shared" si="6"/>
        <v>8.333333333333325</v>
      </c>
    </row>
    <row r="31" spans="1:14" x14ac:dyDescent="0.25">
      <c r="A31" s="1" t="s">
        <v>42</v>
      </c>
      <c r="B31" s="10">
        <v>110077294</v>
      </c>
      <c r="C31" s="10">
        <v>127297221</v>
      </c>
      <c r="D31" s="10">
        <f t="shared" si="0"/>
        <v>1789874.6991869919</v>
      </c>
      <c r="E31" s="11">
        <f t="shared" si="1"/>
        <v>2069873.512195122</v>
      </c>
      <c r="F31" s="3">
        <f t="shared" si="2"/>
        <v>15.643486839347641</v>
      </c>
      <c r="G31" s="10">
        <v>2139345</v>
      </c>
      <c r="H31" s="10">
        <v>3221760</v>
      </c>
      <c r="I31" s="10">
        <f t="shared" si="3"/>
        <v>34786.097560975613</v>
      </c>
      <c r="J31" s="11">
        <f t="shared" si="4"/>
        <v>52386.341463414632</v>
      </c>
      <c r="K31" s="14">
        <f t="shared" si="5"/>
        <v>50.59562623139324</v>
      </c>
      <c r="L31" s="10">
        <v>152</v>
      </c>
      <c r="M31" s="11">
        <v>153</v>
      </c>
      <c r="N31" s="14">
        <f t="shared" si="6"/>
        <v>0.65789473684210176</v>
      </c>
    </row>
    <row r="32" spans="1:14" x14ac:dyDescent="0.25">
      <c r="A32" s="10" t="s">
        <v>87</v>
      </c>
      <c r="B32" s="10">
        <v>9232042</v>
      </c>
      <c r="C32" s="10">
        <v>10705235</v>
      </c>
      <c r="D32" s="10">
        <f t="shared" si="0"/>
        <v>150114.50406504064</v>
      </c>
      <c r="E32" s="10">
        <f t="shared" si="1"/>
        <v>174068.86178861788</v>
      </c>
      <c r="F32" s="3">
        <f t="shared" si="2"/>
        <v>15.957390575129526</v>
      </c>
      <c r="G32" s="10">
        <v>-564732</v>
      </c>
      <c r="H32" s="10">
        <v>3009537</v>
      </c>
      <c r="I32" s="10">
        <f t="shared" si="3"/>
        <v>-9182.6341463414628</v>
      </c>
      <c r="J32" s="10">
        <f t="shared" si="4"/>
        <v>48935.560975609755</v>
      </c>
      <c r="K32" s="14" t="s">
        <v>124</v>
      </c>
      <c r="L32" s="10">
        <v>11</v>
      </c>
      <c r="M32" s="11">
        <v>13</v>
      </c>
      <c r="N32" s="14">
        <f t="shared" si="6"/>
        <v>18.181818181818187</v>
      </c>
    </row>
    <row r="33" spans="1:14" x14ac:dyDescent="0.25">
      <c r="A33" s="1" t="s">
        <v>63</v>
      </c>
      <c r="B33" s="10">
        <v>24635400</v>
      </c>
      <c r="C33" s="10">
        <v>24648834</v>
      </c>
      <c r="D33" s="10">
        <f t="shared" si="0"/>
        <v>400575.60975609755</v>
      </c>
      <c r="E33" s="11">
        <f t="shared" si="1"/>
        <v>400794.04878048779</v>
      </c>
      <c r="F33" s="3">
        <f t="shared" si="2"/>
        <v>5.453128424950382E-2</v>
      </c>
      <c r="G33" s="10">
        <v>3098334</v>
      </c>
      <c r="H33" s="10">
        <v>2791671</v>
      </c>
      <c r="I33" s="10">
        <f t="shared" si="3"/>
        <v>50379.414634146342</v>
      </c>
      <c r="J33" s="11">
        <f t="shared" si="4"/>
        <v>45393.024390243903</v>
      </c>
      <c r="K33" s="14">
        <f t="shared" si="5"/>
        <v>-9.8976740403068248</v>
      </c>
      <c r="L33" s="11">
        <v>40</v>
      </c>
      <c r="M33" s="11">
        <v>40</v>
      </c>
      <c r="N33" s="14">
        <f t="shared" si="6"/>
        <v>0</v>
      </c>
    </row>
    <row r="34" spans="1:14" x14ac:dyDescent="0.25">
      <c r="A34" s="1" t="s">
        <v>80</v>
      </c>
      <c r="B34" s="10">
        <v>13629550</v>
      </c>
      <c r="C34" s="10">
        <v>15642305</v>
      </c>
      <c r="D34" s="10">
        <f t="shared" si="0"/>
        <v>221618.69918699187</v>
      </c>
      <c r="E34" s="11">
        <f t="shared" si="1"/>
        <v>254346.42276422764</v>
      </c>
      <c r="F34" s="3">
        <f t="shared" si="2"/>
        <v>14.767582201906881</v>
      </c>
      <c r="G34" s="10">
        <v>1045131</v>
      </c>
      <c r="H34" s="10">
        <v>2713851</v>
      </c>
      <c r="I34" s="10">
        <f t="shared" si="3"/>
        <v>16994</v>
      </c>
      <c r="J34" s="11">
        <f t="shared" si="4"/>
        <v>44127.658536585368</v>
      </c>
      <c r="K34" s="14">
        <f t="shared" si="5"/>
        <v>159.66610884185809</v>
      </c>
      <c r="L34" s="11">
        <v>34</v>
      </c>
      <c r="M34" s="11">
        <v>39</v>
      </c>
      <c r="N34" s="14">
        <f t="shared" si="6"/>
        <v>14.705882352941169</v>
      </c>
    </row>
    <row r="35" spans="1:14" x14ac:dyDescent="0.25">
      <c r="A35" s="1" t="s">
        <v>39</v>
      </c>
      <c r="B35" s="10">
        <v>123186888</v>
      </c>
      <c r="C35" s="10">
        <v>124214215</v>
      </c>
      <c r="D35" s="10">
        <f t="shared" ref="D35:D66" si="7">B35/61.5</f>
        <v>2003038.8292682928</v>
      </c>
      <c r="E35" s="11">
        <f t="shared" ref="E35:E66" si="8">C35/61.5</f>
        <v>2019743.3333333333</v>
      </c>
      <c r="F35" s="3">
        <f t="shared" ref="F35:F66" si="9">((C35/B35)-1)*100</f>
        <v>0.83395807514838882</v>
      </c>
      <c r="G35" s="10">
        <v>529605</v>
      </c>
      <c r="H35" s="10">
        <v>2701002</v>
      </c>
      <c r="I35" s="10">
        <f t="shared" ref="I35:I66" si="10">G35/61.5</f>
        <v>8611.4634146341468</v>
      </c>
      <c r="J35" s="11">
        <f t="shared" ref="J35:J66" si="11">H35/61.5</f>
        <v>43918.731707317071</v>
      </c>
      <c r="K35" s="14">
        <f t="shared" ref="K35:K65" si="12">((H35/G35)-1)*100</f>
        <v>410.00311552949842</v>
      </c>
      <c r="L35" s="10">
        <v>278</v>
      </c>
      <c r="M35" s="11">
        <v>278</v>
      </c>
      <c r="N35" s="14">
        <f t="shared" ref="N35:N66" si="13">((M35/L35)-1)*100</f>
        <v>0</v>
      </c>
    </row>
    <row r="36" spans="1:14" x14ac:dyDescent="0.25">
      <c r="A36" s="10" t="s">
        <v>110</v>
      </c>
      <c r="B36" s="10">
        <v>240069439</v>
      </c>
      <c r="C36" s="10">
        <v>232184660</v>
      </c>
      <c r="D36" s="10">
        <f t="shared" si="7"/>
        <v>3903568.1138211382</v>
      </c>
      <c r="E36" s="10">
        <f t="shared" si="8"/>
        <v>3775360.325203252</v>
      </c>
      <c r="F36" s="3">
        <f t="shared" si="9"/>
        <v>-3.284374318048866</v>
      </c>
      <c r="G36" s="10">
        <v>2158071</v>
      </c>
      <c r="H36" s="10">
        <v>2582291</v>
      </c>
      <c r="I36" s="10">
        <f t="shared" si="10"/>
        <v>35090.585365853658</v>
      </c>
      <c r="J36" s="10">
        <f t="shared" si="11"/>
        <v>41988.471544715445</v>
      </c>
      <c r="K36" s="14">
        <f t="shared" si="12"/>
        <v>19.657369938245782</v>
      </c>
      <c r="L36" s="10">
        <v>198</v>
      </c>
      <c r="M36" s="11">
        <v>189</v>
      </c>
      <c r="N36" s="14">
        <f t="shared" si="13"/>
        <v>-4.5454545454545414</v>
      </c>
    </row>
    <row r="37" spans="1:14" ht="30" x14ac:dyDescent="0.25">
      <c r="A37" s="1" t="s">
        <v>81</v>
      </c>
      <c r="B37" s="10">
        <v>13322429</v>
      </c>
      <c r="C37" s="10">
        <v>10537054</v>
      </c>
      <c r="D37" s="10">
        <f t="shared" si="7"/>
        <v>216624.86178861788</v>
      </c>
      <c r="E37" s="11">
        <f t="shared" si="8"/>
        <v>171334.21138211383</v>
      </c>
      <c r="F37" s="3">
        <f t="shared" si="9"/>
        <v>-20.907411103485707</v>
      </c>
      <c r="G37" s="10">
        <v>773869</v>
      </c>
      <c r="H37" s="10">
        <v>2539971</v>
      </c>
      <c r="I37" s="10">
        <f t="shared" si="10"/>
        <v>12583.235772357724</v>
      </c>
      <c r="J37" s="11">
        <f t="shared" si="11"/>
        <v>41300.341463414632</v>
      </c>
      <c r="K37" s="14">
        <f t="shared" si="12"/>
        <v>228.21717887652818</v>
      </c>
      <c r="L37" s="11">
        <v>17</v>
      </c>
      <c r="M37" s="11">
        <v>18</v>
      </c>
      <c r="N37" s="14">
        <f t="shared" si="13"/>
        <v>5.8823529411764719</v>
      </c>
    </row>
    <row r="38" spans="1:14" ht="30" x14ac:dyDescent="0.25">
      <c r="A38" s="1" t="s">
        <v>41</v>
      </c>
      <c r="B38" s="10">
        <v>110586070</v>
      </c>
      <c r="C38" s="10">
        <v>113614210</v>
      </c>
      <c r="D38" s="10">
        <f t="shared" si="7"/>
        <v>1798147.4796747968</v>
      </c>
      <c r="E38" s="11">
        <f t="shared" si="8"/>
        <v>1847385.5284552847</v>
      </c>
      <c r="F38" s="3">
        <f t="shared" si="9"/>
        <v>2.738265316779942</v>
      </c>
      <c r="G38" s="10">
        <v>716664</v>
      </c>
      <c r="H38" s="10">
        <v>1740621</v>
      </c>
      <c r="I38" s="10">
        <f t="shared" si="10"/>
        <v>11653.073170731708</v>
      </c>
      <c r="J38" s="11">
        <f t="shared" si="11"/>
        <v>28302.780487804877</v>
      </c>
      <c r="K38" s="14">
        <f t="shared" si="12"/>
        <v>142.87825257024213</v>
      </c>
      <c r="L38" s="10">
        <v>258</v>
      </c>
      <c r="M38" s="11">
        <v>259</v>
      </c>
      <c r="N38" s="14">
        <f t="shared" si="13"/>
        <v>0.38759689922480689</v>
      </c>
    </row>
    <row r="39" spans="1:14" x14ac:dyDescent="0.25">
      <c r="A39" s="1" t="s">
        <v>53</v>
      </c>
      <c r="B39" s="10">
        <v>45932915</v>
      </c>
      <c r="C39" s="10">
        <v>50358828</v>
      </c>
      <c r="D39" s="10">
        <f t="shared" si="7"/>
        <v>746876.66666666663</v>
      </c>
      <c r="E39" s="11">
        <f t="shared" si="8"/>
        <v>818842.73170731706</v>
      </c>
      <c r="F39" s="3">
        <f t="shared" si="9"/>
        <v>9.6356022690917911</v>
      </c>
      <c r="G39" s="10">
        <v>2609440</v>
      </c>
      <c r="H39" s="10">
        <v>1702655</v>
      </c>
      <c r="I39" s="10">
        <f t="shared" si="10"/>
        <v>42429.918699186994</v>
      </c>
      <c r="J39" s="11">
        <f t="shared" si="11"/>
        <v>27685.447154471545</v>
      </c>
      <c r="K39" s="14">
        <f t="shared" si="12"/>
        <v>-34.750176283033909</v>
      </c>
      <c r="L39" s="10">
        <v>72</v>
      </c>
      <c r="M39" s="11">
        <v>83</v>
      </c>
      <c r="N39" s="14">
        <f t="shared" si="13"/>
        <v>15.277777777777768</v>
      </c>
    </row>
    <row r="40" spans="1:14" x14ac:dyDescent="0.25">
      <c r="A40" s="1" t="s">
        <v>34</v>
      </c>
      <c r="B40" s="10">
        <v>163707766</v>
      </c>
      <c r="C40" s="10">
        <v>192184796</v>
      </c>
      <c r="D40" s="10">
        <f t="shared" si="7"/>
        <v>2661914.8943089433</v>
      </c>
      <c r="E40" s="11">
        <f t="shared" si="8"/>
        <v>3124956.0325203254</v>
      </c>
      <c r="F40" s="3">
        <f t="shared" si="9"/>
        <v>17.395039157763591</v>
      </c>
      <c r="G40" s="10">
        <v>3220744</v>
      </c>
      <c r="H40" s="10">
        <v>1481791</v>
      </c>
      <c r="I40" s="10">
        <f t="shared" si="10"/>
        <v>52369.82113821138</v>
      </c>
      <c r="J40" s="11">
        <f t="shared" si="11"/>
        <v>24094.162601626016</v>
      </c>
      <c r="K40" s="14">
        <f t="shared" si="12"/>
        <v>-53.992276318763622</v>
      </c>
      <c r="L40" s="10">
        <v>217</v>
      </c>
      <c r="M40" s="11">
        <v>240</v>
      </c>
      <c r="N40" s="14">
        <f t="shared" si="13"/>
        <v>10.599078341013835</v>
      </c>
    </row>
    <row r="41" spans="1:14" x14ac:dyDescent="0.25">
      <c r="A41" s="1" t="s">
        <v>29</v>
      </c>
      <c r="B41" s="10">
        <v>178826075</v>
      </c>
      <c r="C41" s="10">
        <v>173568052</v>
      </c>
      <c r="D41" s="10">
        <f t="shared" si="7"/>
        <v>2907741.0569105693</v>
      </c>
      <c r="E41" s="11">
        <f t="shared" si="8"/>
        <v>2822244.7479674798</v>
      </c>
      <c r="F41" s="3">
        <f t="shared" si="9"/>
        <v>-2.940299953460368</v>
      </c>
      <c r="G41" s="10">
        <v>4802735</v>
      </c>
      <c r="H41" s="10">
        <v>1271249</v>
      </c>
      <c r="I41" s="10">
        <f t="shared" si="10"/>
        <v>78093.252032520322</v>
      </c>
      <c r="J41" s="11">
        <f t="shared" si="11"/>
        <v>20670.715447154471</v>
      </c>
      <c r="K41" s="14">
        <f t="shared" si="12"/>
        <v>-73.530727804053313</v>
      </c>
      <c r="L41" s="10">
        <v>263</v>
      </c>
      <c r="M41" s="11">
        <v>253</v>
      </c>
      <c r="N41" s="14">
        <f t="shared" si="13"/>
        <v>-3.802281368821292</v>
      </c>
    </row>
    <row r="42" spans="1:14" x14ac:dyDescent="0.25">
      <c r="A42" s="1" t="s">
        <v>78</v>
      </c>
      <c r="B42" s="10">
        <v>13864200</v>
      </c>
      <c r="C42" s="10">
        <v>17342287</v>
      </c>
      <c r="D42" s="10">
        <f t="shared" si="7"/>
        <v>225434.14634146341</v>
      </c>
      <c r="E42" s="11">
        <f t="shared" si="8"/>
        <v>281988.40650406503</v>
      </c>
      <c r="F42" s="3">
        <f t="shared" si="9"/>
        <v>25.086820732534143</v>
      </c>
      <c r="G42" s="10">
        <v>273297</v>
      </c>
      <c r="H42" s="10">
        <v>1265950</v>
      </c>
      <c r="I42" s="10">
        <f t="shared" si="10"/>
        <v>4443.8536585365855</v>
      </c>
      <c r="J42" s="11">
        <f t="shared" si="11"/>
        <v>20584.552845528455</v>
      </c>
      <c r="K42" s="14">
        <f t="shared" si="12"/>
        <v>363.21401259435709</v>
      </c>
      <c r="L42" s="11">
        <v>24</v>
      </c>
      <c r="M42" s="11">
        <v>26</v>
      </c>
      <c r="N42" s="14">
        <f t="shared" si="13"/>
        <v>8.333333333333325</v>
      </c>
    </row>
    <row r="43" spans="1:14" x14ac:dyDescent="0.25">
      <c r="A43" s="10" t="s">
        <v>119</v>
      </c>
      <c r="B43" s="10">
        <v>18233217</v>
      </c>
      <c r="C43" s="10">
        <v>18156379</v>
      </c>
      <c r="D43" s="10">
        <f t="shared" si="7"/>
        <v>296475.07317073172</v>
      </c>
      <c r="E43" s="10">
        <f t="shared" si="8"/>
        <v>295225.67479674798</v>
      </c>
      <c r="F43" s="3">
        <f t="shared" si="9"/>
        <v>-0.42141767961189069</v>
      </c>
      <c r="G43" s="10">
        <v>846700</v>
      </c>
      <c r="H43" s="10">
        <v>1215776</v>
      </c>
      <c r="I43" s="10">
        <f t="shared" si="10"/>
        <v>13767.479674796748</v>
      </c>
      <c r="J43" s="10">
        <f t="shared" si="11"/>
        <v>19768.715447154471</v>
      </c>
      <c r="K43" s="14">
        <f t="shared" si="12"/>
        <v>43.589937404039205</v>
      </c>
      <c r="L43" s="10">
        <v>20</v>
      </c>
      <c r="M43" s="11">
        <v>21</v>
      </c>
      <c r="N43" s="14">
        <f t="shared" si="13"/>
        <v>5.0000000000000044</v>
      </c>
    </row>
    <row r="44" spans="1:14" x14ac:dyDescent="0.25">
      <c r="A44" s="1" t="s">
        <v>21</v>
      </c>
      <c r="B44" s="10">
        <v>226582607</v>
      </c>
      <c r="C44" s="10">
        <v>231947624</v>
      </c>
      <c r="D44" s="10">
        <f t="shared" si="7"/>
        <v>3684270.0325203254</v>
      </c>
      <c r="E44" s="11">
        <f t="shared" si="8"/>
        <v>3771506.0813008132</v>
      </c>
      <c r="F44" s="3">
        <f t="shared" si="9"/>
        <v>2.3677973658410512</v>
      </c>
      <c r="G44" s="10">
        <v>-23104379</v>
      </c>
      <c r="H44" s="10">
        <v>1118431</v>
      </c>
      <c r="I44" s="10">
        <f t="shared" si="10"/>
        <v>-375680.9593495935</v>
      </c>
      <c r="J44" s="11">
        <f t="shared" si="11"/>
        <v>18185.869918699187</v>
      </c>
      <c r="K44" s="14" t="s">
        <v>124</v>
      </c>
      <c r="L44" s="10">
        <v>231</v>
      </c>
      <c r="M44" s="11">
        <v>230</v>
      </c>
      <c r="N44" s="14">
        <f t="shared" si="13"/>
        <v>-0.43290043290042934</v>
      </c>
    </row>
    <row r="45" spans="1:14" x14ac:dyDescent="0.25">
      <c r="A45" s="1" t="s">
        <v>57</v>
      </c>
      <c r="B45" s="10">
        <v>39549824</v>
      </c>
      <c r="C45" s="10">
        <v>35105847</v>
      </c>
      <c r="D45" s="10">
        <f t="shared" si="7"/>
        <v>643086.56910569104</v>
      </c>
      <c r="E45" s="11">
        <f t="shared" si="8"/>
        <v>570826.78048780491</v>
      </c>
      <c r="F45" s="3">
        <f t="shared" si="9"/>
        <v>-11.236401456552624</v>
      </c>
      <c r="G45" s="10">
        <v>-530961</v>
      </c>
      <c r="H45" s="10">
        <v>969458</v>
      </c>
      <c r="I45" s="10">
        <f t="shared" si="10"/>
        <v>-8633.5121951219517</v>
      </c>
      <c r="J45" s="11">
        <f t="shared" si="11"/>
        <v>15763.544715447155</v>
      </c>
      <c r="K45" s="14" t="s">
        <v>124</v>
      </c>
      <c r="L45" s="10">
        <v>27</v>
      </c>
      <c r="M45" s="11">
        <v>31</v>
      </c>
      <c r="N45" s="14">
        <f t="shared" si="13"/>
        <v>14.814814814814813</v>
      </c>
    </row>
    <row r="46" spans="1:14" x14ac:dyDescent="0.25">
      <c r="A46" s="1" t="s">
        <v>43</v>
      </c>
      <c r="B46" s="10">
        <v>89429108</v>
      </c>
      <c r="C46" s="10">
        <v>95603128</v>
      </c>
      <c r="D46" s="10">
        <f t="shared" si="7"/>
        <v>1454131.837398374</v>
      </c>
      <c r="E46" s="11">
        <f t="shared" si="8"/>
        <v>1554522.406504065</v>
      </c>
      <c r="F46" s="3">
        <f t="shared" si="9"/>
        <v>6.9038148071431049</v>
      </c>
      <c r="G46" s="10">
        <v>588383</v>
      </c>
      <c r="H46" s="10">
        <v>892722</v>
      </c>
      <c r="I46" s="10">
        <f t="shared" si="10"/>
        <v>9567.203252032521</v>
      </c>
      <c r="J46" s="11">
        <f t="shared" si="11"/>
        <v>14515.804878048781</v>
      </c>
      <c r="K46" s="14">
        <f t="shared" si="12"/>
        <v>51.724641942408269</v>
      </c>
      <c r="L46" s="10">
        <v>171</v>
      </c>
      <c r="M46" s="11">
        <v>175</v>
      </c>
      <c r="N46" s="14">
        <f t="shared" si="13"/>
        <v>2.3391812865497075</v>
      </c>
    </row>
    <row r="47" spans="1:14" x14ac:dyDescent="0.25">
      <c r="A47" s="1" t="s">
        <v>86</v>
      </c>
      <c r="B47" s="10">
        <v>9372412</v>
      </c>
      <c r="C47" s="10">
        <v>9292851</v>
      </c>
      <c r="D47" s="10">
        <f t="shared" si="7"/>
        <v>152396.94308943089</v>
      </c>
      <c r="E47" s="11">
        <f t="shared" si="8"/>
        <v>151103.26829268291</v>
      </c>
      <c r="F47" s="3">
        <f t="shared" si="9"/>
        <v>-0.84888500420169377</v>
      </c>
      <c r="G47" s="10">
        <v>1037120</v>
      </c>
      <c r="H47" s="10">
        <v>851400</v>
      </c>
      <c r="I47" s="10">
        <f t="shared" si="10"/>
        <v>16863.739837398374</v>
      </c>
      <c r="J47" s="11">
        <f t="shared" si="11"/>
        <v>13843.90243902439</v>
      </c>
      <c r="K47" s="14">
        <f t="shared" si="12"/>
        <v>-17.907281703178036</v>
      </c>
      <c r="L47" s="11">
        <v>12</v>
      </c>
      <c r="M47" s="11">
        <v>15</v>
      </c>
      <c r="N47" s="14">
        <f t="shared" si="13"/>
        <v>25</v>
      </c>
    </row>
    <row r="48" spans="1:14" x14ac:dyDescent="0.25">
      <c r="A48" s="1" t="s">
        <v>71</v>
      </c>
      <c r="B48" s="10">
        <v>18193342</v>
      </c>
      <c r="C48" s="10">
        <v>19609039</v>
      </c>
      <c r="D48" s="10">
        <f t="shared" si="7"/>
        <v>295826.69918699184</v>
      </c>
      <c r="E48" s="11">
        <f t="shared" si="8"/>
        <v>318846.16260162601</v>
      </c>
      <c r="F48" s="3">
        <f t="shared" si="9"/>
        <v>7.7814015698709937</v>
      </c>
      <c r="G48" s="10">
        <v>1041816</v>
      </c>
      <c r="H48" s="10">
        <v>836821</v>
      </c>
      <c r="I48" s="10">
        <f t="shared" si="10"/>
        <v>16940.09756097561</v>
      </c>
      <c r="J48" s="11">
        <f t="shared" si="11"/>
        <v>13606.845528455284</v>
      </c>
      <c r="K48" s="14">
        <f t="shared" si="12"/>
        <v>-19.67669914841008</v>
      </c>
      <c r="L48" s="11">
        <v>31</v>
      </c>
      <c r="M48" s="11">
        <v>32</v>
      </c>
      <c r="N48" s="14">
        <f t="shared" si="13"/>
        <v>3.2258064516129004</v>
      </c>
    </row>
    <row r="49" spans="1:14" ht="30" x14ac:dyDescent="0.25">
      <c r="A49" s="1" t="s">
        <v>54</v>
      </c>
      <c r="B49" s="10">
        <v>44133579</v>
      </c>
      <c r="C49" s="10">
        <v>49514101</v>
      </c>
      <c r="D49" s="10">
        <f t="shared" si="7"/>
        <v>717619.17073170736</v>
      </c>
      <c r="E49" s="11">
        <f t="shared" si="8"/>
        <v>805107.33333333337</v>
      </c>
      <c r="F49" s="3">
        <f t="shared" si="9"/>
        <v>12.191447242472675</v>
      </c>
      <c r="G49" s="10">
        <v>99358</v>
      </c>
      <c r="H49" s="10">
        <v>829311</v>
      </c>
      <c r="I49" s="10">
        <f t="shared" si="10"/>
        <v>1615.5772357723577</v>
      </c>
      <c r="J49" s="11">
        <f t="shared" si="11"/>
        <v>13484.731707317073</v>
      </c>
      <c r="K49" s="14">
        <f t="shared" si="12"/>
        <v>734.66957869522332</v>
      </c>
      <c r="L49" s="10">
        <v>34</v>
      </c>
      <c r="M49" s="11">
        <v>44</v>
      </c>
      <c r="N49" s="14">
        <f t="shared" si="13"/>
        <v>29.411764705882359</v>
      </c>
    </row>
    <row r="50" spans="1:14" ht="30" x14ac:dyDescent="0.25">
      <c r="A50" s="1" t="s">
        <v>85</v>
      </c>
      <c r="B50" s="10">
        <v>10374712</v>
      </c>
      <c r="C50" s="10">
        <v>10021154</v>
      </c>
      <c r="D50" s="10">
        <f t="shared" si="7"/>
        <v>168694.50406504064</v>
      </c>
      <c r="E50" s="11">
        <f t="shared" si="8"/>
        <v>162945.59349593497</v>
      </c>
      <c r="F50" s="3">
        <f t="shared" si="9"/>
        <v>-3.4078825513421451</v>
      </c>
      <c r="G50" s="10">
        <v>1945638</v>
      </c>
      <c r="H50" s="10">
        <v>779696</v>
      </c>
      <c r="I50" s="10">
        <f t="shared" si="10"/>
        <v>31636.390243902439</v>
      </c>
      <c r="J50" s="11">
        <f t="shared" si="11"/>
        <v>12677.983739837398</v>
      </c>
      <c r="K50" s="14">
        <f t="shared" si="12"/>
        <v>-59.92594717002855</v>
      </c>
      <c r="L50" s="11">
        <v>18</v>
      </c>
      <c r="M50" s="11">
        <v>15</v>
      </c>
      <c r="N50" s="14">
        <f t="shared" si="13"/>
        <v>-16.666666666666664</v>
      </c>
    </row>
    <row r="51" spans="1:14" x14ac:dyDescent="0.25">
      <c r="A51" s="1" t="s">
        <v>31</v>
      </c>
      <c r="B51" s="10">
        <v>171813110</v>
      </c>
      <c r="C51" s="10">
        <v>175725595</v>
      </c>
      <c r="D51" s="10">
        <f t="shared" si="7"/>
        <v>2793709.1056910567</v>
      </c>
      <c r="E51" s="11">
        <f t="shared" si="8"/>
        <v>2857326.7479674798</v>
      </c>
      <c r="F51" s="3">
        <f t="shared" si="9"/>
        <v>2.2771748907868483</v>
      </c>
      <c r="G51" s="10">
        <v>1449627</v>
      </c>
      <c r="H51" s="10">
        <v>684078</v>
      </c>
      <c r="I51" s="10">
        <f t="shared" si="10"/>
        <v>23571.170731707316</v>
      </c>
      <c r="J51" s="11">
        <f t="shared" si="11"/>
        <v>11123.219512195123</v>
      </c>
      <c r="K51" s="14">
        <f t="shared" si="12"/>
        <v>-52.810067693275585</v>
      </c>
      <c r="L51" s="10">
        <v>229</v>
      </c>
      <c r="M51" s="11">
        <v>225</v>
      </c>
      <c r="N51" s="14">
        <f t="shared" si="13"/>
        <v>-1.7467248908296984</v>
      </c>
    </row>
    <row r="52" spans="1:14" x14ac:dyDescent="0.25">
      <c r="A52" s="1" t="s">
        <v>23</v>
      </c>
      <c r="B52" s="10">
        <v>218527093</v>
      </c>
      <c r="C52" s="10">
        <v>219377328</v>
      </c>
      <c r="D52" s="10">
        <f t="shared" si="7"/>
        <v>3553286.0650406503</v>
      </c>
      <c r="E52" s="11">
        <f t="shared" si="8"/>
        <v>3567111.0243902439</v>
      </c>
      <c r="F52" s="3">
        <f t="shared" si="9"/>
        <v>0.38907532623426722</v>
      </c>
      <c r="G52" s="10">
        <v>-21141764</v>
      </c>
      <c r="H52" s="10">
        <v>669876</v>
      </c>
      <c r="I52" s="10">
        <f t="shared" si="10"/>
        <v>-343768.52032520325</v>
      </c>
      <c r="J52" s="11">
        <f t="shared" si="11"/>
        <v>10892.292682926829</v>
      </c>
      <c r="K52" s="14" t="s">
        <v>124</v>
      </c>
      <c r="L52" s="10">
        <v>250</v>
      </c>
      <c r="M52" s="11">
        <v>223</v>
      </c>
      <c r="N52" s="14">
        <f t="shared" si="13"/>
        <v>-10.799999999999999</v>
      </c>
    </row>
    <row r="53" spans="1:14" x14ac:dyDescent="0.25">
      <c r="A53" s="1" t="s">
        <v>99</v>
      </c>
      <c r="B53" s="10">
        <v>2917972</v>
      </c>
      <c r="C53" s="10">
        <v>8350802</v>
      </c>
      <c r="D53" s="10">
        <f t="shared" si="7"/>
        <v>47446.699186991871</v>
      </c>
      <c r="E53" s="11">
        <f t="shared" si="8"/>
        <v>135785.39837398374</v>
      </c>
      <c r="F53" s="3">
        <f t="shared" si="9"/>
        <v>186.18513131722989</v>
      </c>
      <c r="G53" s="10">
        <v>211410</v>
      </c>
      <c r="H53" s="10">
        <v>655929</v>
      </c>
      <c r="I53" s="10">
        <f t="shared" si="10"/>
        <v>3437.560975609756</v>
      </c>
      <c r="J53" s="11">
        <f t="shared" si="11"/>
        <v>10665.512195121952</v>
      </c>
      <c r="K53" s="14">
        <f t="shared" si="12"/>
        <v>210.26394210302257</v>
      </c>
      <c r="L53" s="11">
        <v>9</v>
      </c>
      <c r="M53" s="11">
        <v>11</v>
      </c>
      <c r="N53" s="14">
        <f t="shared" si="13"/>
        <v>22.222222222222232</v>
      </c>
    </row>
    <row r="54" spans="1:14" x14ac:dyDescent="0.25">
      <c r="A54" s="1" t="s">
        <v>52</v>
      </c>
      <c r="B54" s="10">
        <v>48195518</v>
      </c>
      <c r="C54" s="10">
        <v>52296570</v>
      </c>
      <c r="D54" s="10">
        <f t="shared" si="7"/>
        <v>783666.9593495935</v>
      </c>
      <c r="E54" s="11">
        <f t="shared" si="8"/>
        <v>850350.73170731706</v>
      </c>
      <c r="F54" s="3">
        <f t="shared" si="9"/>
        <v>8.5091978884841435</v>
      </c>
      <c r="G54" s="10">
        <v>1182686</v>
      </c>
      <c r="H54" s="10">
        <v>577989</v>
      </c>
      <c r="I54" s="10">
        <f t="shared" si="10"/>
        <v>19230.666666666668</v>
      </c>
      <c r="J54" s="11">
        <f t="shared" si="11"/>
        <v>9398.1951219512193</v>
      </c>
      <c r="K54" s="14">
        <f t="shared" si="12"/>
        <v>-51.129124721185505</v>
      </c>
      <c r="L54" s="10">
        <v>86</v>
      </c>
      <c r="M54" s="11">
        <v>91</v>
      </c>
      <c r="N54" s="14">
        <f t="shared" si="13"/>
        <v>5.8139534883721034</v>
      </c>
    </row>
    <row r="55" spans="1:14" x14ac:dyDescent="0.25">
      <c r="A55" s="10" t="s">
        <v>116</v>
      </c>
      <c r="B55" s="10">
        <v>7271792</v>
      </c>
      <c r="C55" s="10">
        <v>7904582</v>
      </c>
      <c r="D55" s="10">
        <f t="shared" si="7"/>
        <v>118240.52032520325</v>
      </c>
      <c r="E55" s="10">
        <f t="shared" si="8"/>
        <v>128529.78861788618</v>
      </c>
      <c r="F55" s="3">
        <f t="shared" si="9"/>
        <v>8.7019815748305298</v>
      </c>
      <c r="G55" s="10">
        <v>1306182</v>
      </c>
      <c r="H55" s="10">
        <v>535572</v>
      </c>
      <c r="I55" s="10">
        <f t="shared" si="10"/>
        <v>21238.731707317074</v>
      </c>
      <c r="J55" s="10">
        <f t="shared" si="11"/>
        <v>8708.4878048780483</v>
      </c>
      <c r="K55" s="14">
        <f t="shared" si="12"/>
        <v>-58.997138224229097</v>
      </c>
      <c r="L55" s="10">
        <v>6</v>
      </c>
      <c r="M55" s="11">
        <v>6</v>
      </c>
      <c r="N55" s="14">
        <f t="shared" si="13"/>
        <v>0</v>
      </c>
    </row>
    <row r="56" spans="1:14" ht="30" x14ac:dyDescent="0.25">
      <c r="A56" s="1" t="s">
        <v>84</v>
      </c>
      <c r="B56" s="10">
        <v>10389708</v>
      </c>
      <c r="C56" s="10">
        <v>14937057</v>
      </c>
      <c r="D56" s="10">
        <f t="shared" si="7"/>
        <v>168938.34146341463</v>
      </c>
      <c r="E56" s="11">
        <f t="shared" si="8"/>
        <v>242878.9756097561</v>
      </c>
      <c r="F56" s="3">
        <f t="shared" si="9"/>
        <v>43.767822926303609</v>
      </c>
      <c r="G56" s="10">
        <v>522747</v>
      </c>
      <c r="H56" s="10">
        <v>533819</v>
      </c>
      <c r="I56" s="10">
        <f t="shared" si="10"/>
        <v>8499.9512195121952</v>
      </c>
      <c r="J56" s="11">
        <f t="shared" si="11"/>
        <v>8679.9837398373984</v>
      </c>
      <c r="K56" s="14">
        <f t="shared" si="12"/>
        <v>2.1180418060744444</v>
      </c>
      <c r="L56" s="11">
        <v>23</v>
      </c>
      <c r="M56" s="11">
        <v>29</v>
      </c>
      <c r="N56" s="14">
        <f t="shared" si="13"/>
        <v>26.086956521739136</v>
      </c>
    </row>
    <row r="57" spans="1:14" x14ac:dyDescent="0.25">
      <c r="A57" s="1" t="s">
        <v>64</v>
      </c>
      <c r="B57" s="10">
        <v>23862439</v>
      </c>
      <c r="C57" s="10">
        <v>25296713</v>
      </c>
      <c r="D57" s="10">
        <f t="shared" si="7"/>
        <v>388007.13821138209</v>
      </c>
      <c r="E57" s="11">
        <f t="shared" si="8"/>
        <v>411328.66666666669</v>
      </c>
      <c r="F57" s="3">
        <f t="shared" si="9"/>
        <v>6.010592630535383</v>
      </c>
      <c r="G57" s="10">
        <v>643680</v>
      </c>
      <c r="H57" s="10">
        <v>492842</v>
      </c>
      <c r="I57" s="10">
        <f t="shared" si="10"/>
        <v>10466.341463414634</v>
      </c>
      <c r="J57" s="11">
        <f t="shared" si="11"/>
        <v>8013.6910569105694</v>
      </c>
      <c r="K57" s="14">
        <f t="shared" si="12"/>
        <v>-23.433693760874974</v>
      </c>
      <c r="L57" s="11">
        <v>42</v>
      </c>
      <c r="M57" s="11">
        <v>42</v>
      </c>
      <c r="N57" s="14">
        <f t="shared" si="13"/>
        <v>0</v>
      </c>
    </row>
    <row r="58" spans="1:14" ht="30" x14ac:dyDescent="0.25">
      <c r="A58" s="1" t="s">
        <v>92</v>
      </c>
      <c r="B58" s="10">
        <v>5525549</v>
      </c>
      <c r="C58" s="10">
        <v>6970730</v>
      </c>
      <c r="D58" s="10">
        <f t="shared" si="7"/>
        <v>89846.32520325204</v>
      </c>
      <c r="E58" s="11">
        <f t="shared" si="8"/>
        <v>113345.20325203252</v>
      </c>
      <c r="F58" s="3">
        <f t="shared" si="9"/>
        <v>26.154523288093181</v>
      </c>
      <c r="G58" s="10">
        <v>-1332996</v>
      </c>
      <c r="H58" s="10">
        <v>467869</v>
      </c>
      <c r="I58" s="10">
        <f t="shared" si="10"/>
        <v>-21674.731707317074</v>
      </c>
      <c r="J58" s="11">
        <f t="shared" si="11"/>
        <v>7607.6260162601629</v>
      </c>
      <c r="K58" s="14" t="s">
        <v>124</v>
      </c>
      <c r="L58" s="11">
        <v>7</v>
      </c>
      <c r="M58" s="15">
        <v>6</v>
      </c>
      <c r="N58" s="16">
        <f t="shared" si="13"/>
        <v>-14.28571428571429</v>
      </c>
    </row>
    <row r="59" spans="1:14" x14ac:dyDescent="0.25">
      <c r="A59" s="10" t="s">
        <v>117</v>
      </c>
      <c r="B59" s="10">
        <v>14195554</v>
      </c>
      <c r="C59" s="10">
        <v>15170715</v>
      </c>
      <c r="D59" s="10">
        <f t="shared" si="7"/>
        <v>230822.01626016261</v>
      </c>
      <c r="E59" s="10">
        <f t="shared" si="8"/>
        <v>246678.29268292684</v>
      </c>
      <c r="F59" s="3">
        <f t="shared" si="9"/>
        <v>6.8694818109951816</v>
      </c>
      <c r="G59" s="10">
        <v>498190</v>
      </c>
      <c r="H59" s="10">
        <v>434044</v>
      </c>
      <c r="I59" s="10">
        <f t="shared" si="10"/>
        <v>8100.6504065040654</v>
      </c>
      <c r="J59" s="10">
        <f t="shared" si="11"/>
        <v>7057.6260162601629</v>
      </c>
      <c r="K59" s="14">
        <f t="shared" si="12"/>
        <v>-12.875810433770251</v>
      </c>
      <c r="L59" s="10">
        <v>26</v>
      </c>
      <c r="M59" s="15">
        <v>23</v>
      </c>
      <c r="N59" s="16">
        <f t="shared" si="13"/>
        <v>-11.538461538461542</v>
      </c>
    </row>
    <row r="60" spans="1:14" ht="30" x14ac:dyDescent="0.25">
      <c r="A60" s="1" t="s">
        <v>69</v>
      </c>
      <c r="B60" s="10">
        <v>19393869</v>
      </c>
      <c r="C60" s="10">
        <v>21004837</v>
      </c>
      <c r="D60" s="10">
        <f t="shared" si="7"/>
        <v>315347.46341463417</v>
      </c>
      <c r="E60" s="11">
        <f t="shared" si="8"/>
        <v>341542.06504065043</v>
      </c>
      <c r="F60" s="3">
        <f t="shared" si="9"/>
        <v>8.3065839003037425</v>
      </c>
      <c r="G60" s="10">
        <v>103990</v>
      </c>
      <c r="H60" s="10">
        <v>427633</v>
      </c>
      <c r="I60" s="10">
        <f t="shared" si="10"/>
        <v>1690.8943089430895</v>
      </c>
      <c r="J60" s="11">
        <f t="shared" si="11"/>
        <v>6953.3821138211379</v>
      </c>
      <c r="K60" s="14">
        <f t="shared" si="12"/>
        <v>311.22511779978845</v>
      </c>
      <c r="L60" s="11">
        <v>28</v>
      </c>
      <c r="M60" s="15">
        <v>37</v>
      </c>
      <c r="N60" s="16">
        <f t="shared" si="13"/>
        <v>32.142857142857139</v>
      </c>
    </row>
    <row r="61" spans="1:14" x14ac:dyDescent="0.25">
      <c r="A61" s="10" t="s">
        <v>111</v>
      </c>
      <c r="B61" s="10">
        <v>15517081</v>
      </c>
      <c r="C61" s="10">
        <v>15819934</v>
      </c>
      <c r="D61" s="10">
        <f t="shared" si="7"/>
        <v>252310.26016260163</v>
      </c>
      <c r="E61" s="10">
        <f t="shared" si="8"/>
        <v>257234.69918699187</v>
      </c>
      <c r="F61" s="3">
        <f t="shared" si="9"/>
        <v>1.9517395056454223</v>
      </c>
      <c r="G61" s="10">
        <v>-483266</v>
      </c>
      <c r="H61" s="10">
        <v>408738</v>
      </c>
      <c r="I61" s="10">
        <f t="shared" si="10"/>
        <v>-7857.9837398373984</v>
      </c>
      <c r="J61" s="10">
        <f t="shared" si="11"/>
        <v>6646.1463414634145</v>
      </c>
      <c r="K61" s="14" t="s">
        <v>124</v>
      </c>
      <c r="L61" s="10">
        <v>16</v>
      </c>
      <c r="M61" s="15">
        <v>15</v>
      </c>
      <c r="N61" s="16">
        <f t="shared" si="13"/>
        <v>-6.25</v>
      </c>
    </row>
    <row r="62" spans="1:14" x14ac:dyDescent="0.25">
      <c r="A62" s="1" t="s">
        <v>68</v>
      </c>
      <c r="B62" s="10">
        <v>20105675</v>
      </c>
      <c r="C62" s="10">
        <v>22457636</v>
      </c>
      <c r="D62" s="10">
        <f t="shared" si="7"/>
        <v>326921.54471544718</v>
      </c>
      <c r="E62" s="11">
        <f t="shared" si="8"/>
        <v>365164.81300813006</v>
      </c>
      <c r="F62" s="3">
        <f t="shared" si="9"/>
        <v>11.69799571514012</v>
      </c>
      <c r="G62" s="10">
        <v>126538</v>
      </c>
      <c r="H62" s="10">
        <v>346252</v>
      </c>
      <c r="I62" s="10">
        <f t="shared" si="10"/>
        <v>2057.5284552845528</v>
      </c>
      <c r="J62" s="11">
        <f t="shared" si="11"/>
        <v>5630.1138211382113</v>
      </c>
      <c r="K62" s="14">
        <f t="shared" si="12"/>
        <v>173.63479745214877</v>
      </c>
      <c r="L62" s="11">
        <v>32</v>
      </c>
      <c r="M62" s="15">
        <v>34</v>
      </c>
      <c r="N62" s="16">
        <f t="shared" si="13"/>
        <v>6.25</v>
      </c>
    </row>
    <row r="63" spans="1:14" x14ac:dyDescent="0.25">
      <c r="A63" s="1" t="s">
        <v>102</v>
      </c>
      <c r="B63" s="10">
        <v>386419</v>
      </c>
      <c r="C63" s="10">
        <v>1914388</v>
      </c>
      <c r="D63" s="10">
        <f t="shared" si="7"/>
        <v>6283.2357723577234</v>
      </c>
      <c r="E63" s="11">
        <f t="shared" si="8"/>
        <v>31128.260162601626</v>
      </c>
      <c r="F63" s="5">
        <f t="shared" si="9"/>
        <v>395.41766838587131</v>
      </c>
      <c r="G63" s="10">
        <v>-245743</v>
      </c>
      <c r="H63" s="10">
        <v>304435</v>
      </c>
      <c r="I63" s="10">
        <f t="shared" si="10"/>
        <v>-3995.8211382113823</v>
      </c>
      <c r="J63" s="11">
        <f t="shared" si="11"/>
        <v>4950.1626016260161</v>
      </c>
      <c r="K63" s="14" t="s">
        <v>124</v>
      </c>
      <c r="L63" s="11">
        <v>1</v>
      </c>
      <c r="M63" s="15">
        <v>1</v>
      </c>
      <c r="N63" s="16">
        <f t="shared" si="13"/>
        <v>0</v>
      </c>
    </row>
    <row r="64" spans="1:14" ht="30" x14ac:dyDescent="0.25">
      <c r="A64" s="1" t="s">
        <v>49</v>
      </c>
      <c r="B64" s="10">
        <v>52491937</v>
      </c>
      <c r="C64" s="10">
        <v>52867986</v>
      </c>
      <c r="D64" s="10">
        <f t="shared" si="7"/>
        <v>853527.43089430896</v>
      </c>
      <c r="E64" s="11">
        <f t="shared" si="8"/>
        <v>859642.04878048785</v>
      </c>
      <c r="F64" s="3">
        <f t="shared" si="9"/>
        <v>0.71639383397110734</v>
      </c>
      <c r="G64" s="10">
        <v>823326</v>
      </c>
      <c r="H64" s="10">
        <v>287510</v>
      </c>
      <c r="I64" s="10">
        <f t="shared" si="10"/>
        <v>13387.414634146342</v>
      </c>
      <c r="J64" s="11">
        <f t="shared" si="11"/>
        <v>4674.959349593496</v>
      </c>
      <c r="K64" s="14">
        <f t="shared" si="12"/>
        <v>-65.079446051746203</v>
      </c>
      <c r="L64" s="10">
        <v>113</v>
      </c>
      <c r="M64" s="15">
        <v>117</v>
      </c>
      <c r="N64" s="16">
        <f t="shared" si="13"/>
        <v>3.539823008849563</v>
      </c>
    </row>
    <row r="65" spans="1:14" x14ac:dyDescent="0.25">
      <c r="A65" s="10" t="s">
        <v>121</v>
      </c>
      <c r="B65" s="10">
        <v>26449455</v>
      </c>
      <c r="C65" s="10">
        <v>28392338</v>
      </c>
      <c r="D65" s="10">
        <f t="shared" si="7"/>
        <v>430072.43902439025</v>
      </c>
      <c r="E65" s="10">
        <f t="shared" si="8"/>
        <v>461664.03252032521</v>
      </c>
      <c r="F65" s="3">
        <f t="shared" si="9"/>
        <v>7.3456447401279101</v>
      </c>
      <c r="G65" s="10">
        <v>3895469</v>
      </c>
      <c r="H65" s="10">
        <v>281603</v>
      </c>
      <c r="I65" s="10">
        <f t="shared" si="10"/>
        <v>63340.959349593497</v>
      </c>
      <c r="J65" s="10">
        <f t="shared" si="11"/>
        <v>4578.9105691056911</v>
      </c>
      <c r="K65" s="14">
        <f t="shared" si="12"/>
        <v>-92.771011654822573</v>
      </c>
      <c r="L65" s="10">
        <v>58</v>
      </c>
      <c r="M65" s="15">
        <v>67</v>
      </c>
      <c r="N65" s="16">
        <f t="shared" si="13"/>
        <v>15.517241379310342</v>
      </c>
    </row>
    <row r="66" spans="1:14" x14ac:dyDescent="0.25">
      <c r="A66" s="1" t="s">
        <v>88</v>
      </c>
      <c r="B66" s="10">
        <v>7569285</v>
      </c>
      <c r="C66" s="10">
        <v>9108615</v>
      </c>
      <c r="D66" s="10">
        <f t="shared" si="7"/>
        <v>123077.80487804877</v>
      </c>
      <c r="E66" s="11">
        <f t="shared" si="8"/>
        <v>148107.56097560975</v>
      </c>
      <c r="F66" s="3">
        <f t="shared" si="9"/>
        <v>20.336531125462965</v>
      </c>
      <c r="G66" s="10">
        <v>-671205</v>
      </c>
      <c r="H66" s="10">
        <v>253089</v>
      </c>
      <c r="I66" s="10">
        <f t="shared" si="10"/>
        <v>-10913.90243902439</v>
      </c>
      <c r="J66" s="11">
        <f t="shared" si="11"/>
        <v>4115.2682926829266</v>
      </c>
      <c r="K66" s="14" t="s">
        <v>124</v>
      </c>
      <c r="L66" s="11">
        <v>10</v>
      </c>
      <c r="M66" s="15">
        <v>11</v>
      </c>
      <c r="N66" s="16">
        <f t="shared" si="13"/>
        <v>10.000000000000009</v>
      </c>
    </row>
    <row r="67" spans="1:14" x14ac:dyDescent="0.25">
      <c r="A67" s="1" t="s">
        <v>98</v>
      </c>
      <c r="B67" s="10">
        <v>3934553</v>
      </c>
      <c r="C67" s="10">
        <v>4182072</v>
      </c>
      <c r="D67" s="10">
        <f t="shared" ref="D67:D86" si="14">B67/61.5</f>
        <v>63976.471544715445</v>
      </c>
      <c r="E67" s="11">
        <f t="shared" ref="E67:E86" si="15">C67/61.5</f>
        <v>68001.170731707316</v>
      </c>
      <c r="F67" s="3">
        <f t="shared" ref="F67:F86" si="16">((C67/B67)-1)*100</f>
        <v>6.2909052184580982</v>
      </c>
      <c r="G67" s="10">
        <v>125135</v>
      </c>
      <c r="H67" s="10">
        <v>242331</v>
      </c>
      <c r="I67" s="10">
        <f t="shared" ref="I67:I86" si="17">G67/61.5</f>
        <v>2034.7154471544716</v>
      </c>
      <c r="J67" s="11">
        <f t="shared" ref="J67:J86" si="18">H67/61.5</f>
        <v>3940.3414634146343</v>
      </c>
      <c r="K67" s="14">
        <f t="shared" ref="K67:K83" si="19">((H67/G67)-1)*100</f>
        <v>93.655651895952374</v>
      </c>
      <c r="L67" s="11">
        <v>6</v>
      </c>
      <c r="M67" s="15">
        <v>6</v>
      </c>
      <c r="N67" s="16">
        <f t="shared" ref="N67:N86" si="20">((M67/L67)-1)*100</f>
        <v>0</v>
      </c>
    </row>
    <row r="68" spans="1:14" ht="30" x14ac:dyDescent="0.25">
      <c r="A68" s="1" t="s">
        <v>100</v>
      </c>
      <c r="B68" s="10">
        <v>2202180</v>
      </c>
      <c r="C68" s="10">
        <v>2370452</v>
      </c>
      <c r="D68" s="10">
        <f t="shared" si="14"/>
        <v>35807.804878048781</v>
      </c>
      <c r="E68" s="11">
        <f t="shared" si="15"/>
        <v>38543.934959349594</v>
      </c>
      <c r="F68" s="3">
        <f t="shared" si="16"/>
        <v>7.6411555821958244</v>
      </c>
      <c r="G68" s="10">
        <v>76200</v>
      </c>
      <c r="H68" s="10">
        <v>221975</v>
      </c>
      <c r="I68" s="10">
        <f t="shared" si="17"/>
        <v>1239.0243902439024</v>
      </c>
      <c r="J68" s="11">
        <f t="shared" si="18"/>
        <v>3609.3495934959351</v>
      </c>
      <c r="K68" s="14">
        <f t="shared" si="19"/>
        <v>191.30577427821521</v>
      </c>
      <c r="L68" s="11">
        <v>3</v>
      </c>
      <c r="M68" s="15">
        <v>3</v>
      </c>
      <c r="N68" s="16">
        <f t="shared" si="20"/>
        <v>0</v>
      </c>
    </row>
    <row r="69" spans="1:14" ht="30" x14ac:dyDescent="0.25">
      <c r="A69" s="1" t="s">
        <v>90</v>
      </c>
      <c r="B69" s="10">
        <v>5567222</v>
      </c>
      <c r="C69" s="10">
        <v>5461859</v>
      </c>
      <c r="D69" s="10">
        <f t="shared" si="14"/>
        <v>90523.934959349586</v>
      </c>
      <c r="E69" s="11">
        <f t="shared" si="15"/>
        <v>88810.715447154478</v>
      </c>
      <c r="F69" s="3">
        <f t="shared" si="16"/>
        <v>-1.8925597003316863</v>
      </c>
      <c r="G69" s="10">
        <v>-1001279</v>
      </c>
      <c r="H69" s="10">
        <v>221663</v>
      </c>
      <c r="I69" s="10">
        <f t="shared" si="17"/>
        <v>-16280.959349593495</v>
      </c>
      <c r="J69" s="11">
        <f t="shared" si="18"/>
        <v>3604.2764227642278</v>
      </c>
      <c r="K69" s="14" t="s">
        <v>124</v>
      </c>
      <c r="L69" s="11">
        <v>13</v>
      </c>
      <c r="M69" s="15">
        <v>13</v>
      </c>
      <c r="N69" s="16">
        <f t="shared" si="20"/>
        <v>0</v>
      </c>
    </row>
    <row r="70" spans="1:14" x14ac:dyDescent="0.25">
      <c r="A70" s="1" t="s">
        <v>50</v>
      </c>
      <c r="B70" s="10">
        <v>49501801</v>
      </c>
      <c r="C70" s="10">
        <v>53211509</v>
      </c>
      <c r="D70" s="10">
        <f t="shared" si="14"/>
        <v>804907.33333333337</v>
      </c>
      <c r="E70" s="11">
        <f t="shared" si="15"/>
        <v>865227.78861788614</v>
      </c>
      <c r="F70" s="3">
        <f t="shared" si="16"/>
        <v>7.4940869323118164</v>
      </c>
      <c r="G70" s="10">
        <v>-3317006</v>
      </c>
      <c r="H70" s="10">
        <v>217638</v>
      </c>
      <c r="I70" s="10">
        <f t="shared" si="17"/>
        <v>-53935.056910569103</v>
      </c>
      <c r="J70" s="11">
        <f t="shared" si="18"/>
        <v>3538.8292682926831</v>
      </c>
      <c r="K70" s="14" t="s">
        <v>124</v>
      </c>
      <c r="L70" s="10">
        <v>53</v>
      </c>
      <c r="M70" s="15">
        <v>53</v>
      </c>
      <c r="N70" s="16">
        <f t="shared" si="20"/>
        <v>0</v>
      </c>
    </row>
    <row r="71" spans="1:14" x14ac:dyDescent="0.25">
      <c r="A71" s="1" t="s">
        <v>60</v>
      </c>
      <c r="B71" s="10">
        <v>35552733</v>
      </c>
      <c r="C71" s="10">
        <v>39456851</v>
      </c>
      <c r="D71" s="10">
        <f t="shared" si="14"/>
        <v>578093.21951219509</v>
      </c>
      <c r="E71" s="11">
        <f t="shared" si="15"/>
        <v>641574.81300813006</v>
      </c>
      <c r="F71" s="3">
        <f t="shared" si="16"/>
        <v>10.981203610985402</v>
      </c>
      <c r="G71" s="10">
        <v>37161</v>
      </c>
      <c r="H71" s="10">
        <v>199641</v>
      </c>
      <c r="I71" s="10">
        <f t="shared" si="17"/>
        <v>604.2439024390244</v>
      </c>
      <c r="J71" s="11">
        <f t="shared" si="18"/>
        <v>3246.1951219512193</v>
      </c>
      <c r="K71" s="14">
        <f t="shared" si="19"/>
        <v>437.23258254621777</v>
      </c>
      <c r="L71" s="11">
        <v>44</v>
      </c>
      <c r="M71" s="15">
        <v>44</v>
      </c>
      <c r="N71" s="16">
        <f t="shared" si="20"/>
        <v>0</v>
      </c>
    </row>
    <row r="72" spans="1:14" x14ac:dyDescent="0.25">
      <c r="A72" s="1" t="s">
        <v>58</v>
      </c>
      <c r="B72" s="10">
        <v>37949566</v>
      </c>
      <c r="C72" s="10">
        <v>40833656</v>
      </c>
      <c r="D72" s="10">
        <f t="shared" si="14"/>
        <v>617066.11382113816</v>
      </c>
      <c r="E72" s="11">
        <f t="shared" si="15"/>
        <v>663961.88617886184</v>
      </c>
      <c r="F72" s="3">
        <f t="shared" si="16"/>
        <v>7.5997970569676498</v>
      </c>
      <c r="G72" s="10">
        <v>966341</v>
      </c>
      <c r="H72" s="10">
        <v>165120</v>
      </c>
      <c r="I72" s="10">
        <f t="shared" si="17"/>
        <v>15712.861788617885</v>
      </c>
      <c r="J72" s="11">
        <f t="shared" si="18"/>
        <v>2684.8780487804879</v>
      </c>
      <c r="K72" s="14">
        <f t="shared" si="19"/>
        <v>-82.912864092489087</v>
      </c>
      <c r="L72" s="10">
        <v>78</v>
      </c>
      <c r="M72" s="15">
        <v>83</v>
      </c>
      <c r="N72" s="16">
        <f t="shared" si="20"/>
        <v>6.4102564102564097</v>
      </c>
    </row>
    <row r="73" spans="1:14" ht="30" x14ac:dyDescent="0.25">
      <c r="A73" s="1" t="s">
        <v>97</v>
      </c>
      <c r="B73" s="10">
        <v>4457246</v>
      </c>
      <c r="C73" s="10">
        <v>4408109</v>
      </c>
      <c r="D73" s="10">
        <f t="shared" si="14"/>
        <v>72475.544715447148</v>
      </c>
      <c r="E73" s="11">
        <f t="shared" si="15"/>
        <v>71676.569105691058</v>
      </c>
      <c r="F73" s="3">
        <f t="shared" si="16"/>
        <v>-1.1024071814748404</v>
      </c>
      <c r="G73" s="10">
        <v>118383</v>
      </c>
      <c r="H73" s="10">
        <v>164782</v>
      </c>
      <c r="I73" s="10">
        <f t="shared" si="17"/>
        <v>1924.9268292682927</v>
      </c>
      <c r="J73" s="11">
        <f t="shared" si="18"/>
        <v>2679.3821138211383</v>
      </c>
      <c r="K73" s="14">
        <f t="shared" si="19"/>
        <v>39.193972107481656</v>
      </c>
      <c r="L73" s="11">
        <v>11</v>
      </c>
      <c r="M73" s="15">
        <v>11</v>
      </c>
      <c r="N73" s="16">
        <f t="shared" si="20"/>
        <v>0</v>
      </c>
    </row>
    <row r="74" spans="1:14" x14ac:dyDescent="0.25">
      <c r="A74" s="10" t="s">
        <v>118</v>
      </c>
      <c r="B74" s="10">
        <v>8567362</v>
      </c>
      <c r="C74" s="10">
        <v>8378013</v>
      </c>
      <c r="D74" s="10">
        <f t="shared" si="14"/>
        <v>139306.69918699187</v>
      </c>
      <c r="E74" s="10">
        <f t="shared" si="15"/>
        <v>136227.85365853659</v>
      </c>
      <c r="F74" s="3">
        <f t="shared" si="16"/>
        <v>-2.2101202213703597</v>
      </c>
      <c r="G74" s="10">
        <v>56375</v>
      </c>
      <c r="H74" s="10">
        <v>148780</v>
      </c>
      <c r="I74" s="10">
        <f t="shared" si="17"/>
        <v>916.66666666666663</v>
      </c>
      <c r="J74" s="10">
        <f t="shared" si="18"/>
        <v>2419.1869918699185</v>
      </c>
      <c r="K74" s="14">
        <f t="shared" si="19"/>
        <v>163.91130820399113</v>
      </c>
      <c r="L74" s="10">
        <v>12</v>
      </c>
      <c r="M74" s="15">
        <v>16</v>
      </c>
      <c r="N74" s="16">
        <f t="shared" si="20"/>
        <v>33.333333333333329</v>
      </c>
    </row>
    <row r="75" spans="1:14" x14ac:dyDescent="0.25">
      <c r="A75" s="10" t="s">
        <v>122</v>
      </c>
      <c r="B75" s="10">
        <v>48703281</v>
      </c>
      <c r="C75" s="10">
        <v>50124771</v>
      </c>
      <c r="D75" s="10">
        <f t="shared" si="14"/>
        <v>791923.26829268294</v>
      </c>
      <c r="E75" s="10">
        <f t="shared" si="15"/>
        <v>815036.92682926834</v>
      </c>
      <c r="F75" s="3">
        <f t="shared" si="16"/>
        <v>2.9186740006284184</v>
      </c>
      <c r="G75" s="10">
        <v>108240</v>
      </c>
      <c r="H75" s="10">
        <v>125819</v>
      </c>
      <c r="I75" s="10">
        <f t="shared" si="17"/>
        <v>1760</v>
      </c>
      <c r="J75" s="10">
        <f t="shared" si="18"/>
        <v>2045.8373983739837</v>
      </c>
      <c r="K75" s="14">
        <f t="shared" si="19"/>
        <v>16.24076127124907</v>
      </c>
      <c r="L75" s="10">
        <v>85</v>
      </c>
      <c r="M75" s="15">
        <v>84</v>
      </c>
      <c r="N75" s="16">
        <f t="shared" si="20"/>
        <v>-1.1764705882352899</v>
      </c>
    </row>
    <row r="76" spans="1:14" ht="30" x14ac:dyDescent="0.25">
      <c r="A76" s="1" t="s">
        <v>51</v>
      </c>
      <c r="B76" s="10">
        <v>48446719</v>
      </c>
      <c r="C76" s="10">
        <v>51789251</v>
      </c>
      <c r="D76" s="10">
        <f t="shared" si="14"/>
        <v>787751.52845528454</v>
      </c>
      <c r="E76" s="11">
        <f t="shared" si="15"/>
        <v>842101.64227642282</v>
      </c>
      <c r="F76" s="3">
        <f t="shared" si="16"/>
        <v>6.8993980789493703</v>
      </c>
      <c r="G76" s="10">
        <v>280426</v>
      </c>
      <c r="H76" s="10">
        <v>117672</v>
      </c>
      <c r="I76" s="10">
        <f t="shared" si="17"/>
        <v>4559.7723577235774</v>
      </c>
      <c r="J76" s="11">
        <f t="shared" si="18"/>
        <v>1913.3658536585365</v>
      </c>
      <c r="K76" s="14">
        <f t="shared" si="19"/>
        <v>-58.038127705704888</v>
      </c>
      <c r="L76" s="10">
        <v>100</v>
      </c>
      <c r="M76" s="15">
        <v>105</v>
      </c>
      <c r="N76" s="16">
        <f t="shared" si="20"/>
        <v>5.0000000000000044</v>
      </c>
    </row>
    <row r="77" spans="1:14" x14ac:dyDescent="0.25">
      <c r="A77" s="10" t="s">
        <v>114</v>
      </c>
      <c r="B77" s="10">
        <v>7162033</v>
      </c>
      <c r="C77" s="10">
        <v>6661913</v>
      </c>
      <c r="D77" s="10">
        <f t="shared" si="14"/>
        <v>116455.82113821138</v>
      </c>
      <c r="E77" s="10">
        <f t="shared" si="15"/>
        <v>108323.78861788618</v>
      </c>
      <c r="F77" s="3">
        <f t="shared" si="16"/>
        <v>-6.9829334771286273</v>
      </c>
      <c r="G77" s="10">
        <v>598991</v>
      </c>
      <c r="H77" s="10">
        <v>103054</v>
      </c>
      <c r="I77" s="10">
        <f t="shared" si="17"/>
        <v>9739.6910569105694</v>
      </c>
      <c r="J77" s="10">
        <f t="shared" si="18"/>
        <v>1675.6747967479675</v>
      </c>
      <c r="K77" s="14">
        <f t="shared" si="19"/>
        <v>-82.79540093256827</v>
      </c>
      <c r="L77" s="10">
        <v>9</v>
      </c>
      <c r="M77" s="15">
        <v>10</v>
      </c>
      <c r="N77" s="16">
        <f t="shared" si="20"/>
        <v>11.111111111111116</v>
      </c>
    </row>
    <row r="78" spans="1:14" x14ac:dyDescent="0.25">
      <c r="A78" s="1" t="s">
        <v>67</v>
      </c>
      <c r="B78" s="10">
        <v>20163655</v>
      </c>
      <c r="C78" s="10">
        <v>19801171</v>
      </c>
      <c r="D78" s="10">
        <f t="shared" si="14"/>
        <v>327864.30894308945</v>
      </c>
      <c r="E78" s="11">
        <f t="shared" si="15"/>
        <v>321970.26016260165</v>
      </c>
      <c r="F78" s="3">
        <f t="shared" si="16"/>
        <v>-1.7977097902141304</v>
      </c>
      <c r="G78" s="10">
        <v>5001365</v>
      </c>
      <c r="H78" s="10">
        <v>84928</v>
      </c>
      <c r="I78" s="10">
        <f t="shared" si="17"/>
        <v>81323.008130081304</v>
      </c>
      <c r="J78" s="11">
        <f t="shared" si="18"/>
        <v>1380.9430894308944</v>
      </c>
      <c r="K78" s="14">
        <f t="shared" si="19"/>
        <v>-98.301903580322573</v>
      </c>
      <c r="L78" s="11">
        <v>29</v>
      </c>
      <c r="M78" s="15">
        <v>28</v>
      </c>
      <c r="N78" s="16">
        <f t="shared" si="20"/>
        <v>-3.4482758620689613</v>
      </c>
    </row>
    <row r="79" spans="1:14" ht="30" x14ac:dyDescent="0.25">
      <c r="A79" s="1" t="s">
        <v>83</v>
      </c>
      <c r="B79" s="10">
        <v>11400617</v>
      </c>
      <c r="C79" s="10">
        <v>11326686</v>
      </c>
      <c r="D79" s="10">
        <f t="shared" si="14"/>
        <v>185375.88617886178</v>
      </c>
      <c r="E79" s="11">
        <f t="shared" si="15"/>
        <v>184173.75609756098</v>
      </c>
      <c r="F79" s="3">
        <f t="shared" si="16"/>
        <v>-0.64848244616936279</v>
      </c>
      <c r="G79" s="10">
        <v>309923</v>
      </c>
      <c r="H79" s="10">
        <v>73494</v>
      </c>
      <c r="I79" s="10">
        <f t="shared" si="17"/>
        <v>5039.3983739837395</v>
      </c>
      <c r="J79" s="11">
        <f t="shared" si="18"/>
        <v>1195.0243902439024</v>
      </c>
      <c r="K79" s="14">
        <f t="shared" si="19"/>
        <v>-76.286367904285896</v>
      </c>
      <c r="L79" s="11">
        <v>36</v>
      </c>
      <c r="M79" s="15">
        <v>32</v>
      </c>
      <c r="N79" s="16">
        <f t="shared" si="20"/>
        <v>-11.111111111111116</v>
      </c>
    </row>
    <row r="80" spans="1:14" x14ac:dyDescent="0.25">
      <c r="A80" s="1" t="s">
        <v>77</v>
      </c>
      <c r="B80" s="10">
        <v>14124126</v>
      </c>
      <c r="C80" s="10">
        <v>13941972</v>
      </c>
      <c r="D80" s="10">
        <f t="shared" si="14"/>
        <v>229660.58536585365</v>
      </c>
      <c r="E80" s="11">
        <f t="shared" si="15"/>
        <v>226698.73170731709</v>
      </c>
      <c r="F80" s="3">
        <f t="shared" si="16"/>
        <v>-1.2896656401960693</v>
      </c>
      <c r="G80" s="10">
        <v>306121</v>
      </c>
      <c r="H80" s="10">
        <v>58162</v>
      </c>
      <c r="I80" s="10">
        <f t="shared" si="17"/>
        <v>4977.5772357723581</v>
      </c>
      <c r="J80" s="11">
        <f t="shared" si="18"/>
        <v>945.72357723577238</v>
      </c>
      <c r="K80" s="14">
        <f t="shared" si="19"/>
        <v>-81.000323401530764</v>
      </c>
      <c r="L80" s="11">
        <v>31</v>
      </c>
      <c r="M80" s="15">
        <v>34</v>
      </c>
      <c r="N80" s="16">
        <f t="shared" si="20"/>
        <v>9.6774193548387011</v>
      </c>
    </row>
    <row r="81" spans="1:14" x14ac:dyDescent="0.25">
      <c r="A81" s="1" t="s">
        <v>55</v>
      </c>
      <c r="B81" s="10">
        <v>41951448</v>
      </c>
      <c r="C81" s="10">
        <v>42497222</v>
      </c>
      <c r="D81" s="10">
        <f t="shared" si="14"/>
        <v>682137.36585365853</v>
      </c>
      <c r="E81" s="11">
        <f t="shared" si="15"/>
        <v>691011.7398373984</v>
      </c>
      <c r="F81" s="3">
        <f t="shared" si="16"/>
        <v>1.3009658212512765</v>
      </c>
      <c r="G81" s="10">
        <v>75666</v>
      </c>
      <c r="H81" s="10">
        <v>51365</v>
      </c>
      <c r="I81" s="10">
        <f t="shared" si="17"/>
        <v>1230.3414634146341</v>
      </c>
      <c r="J81" s="11">
        <f t="shared" si="18"/>
        <v>835.20325203252037</v>
      </c>
      <c r="K81" s="14">
        <f t="shared" si="19"/>
        <v>-32.116141992440461</v>
      </c>
      <c r="L81" s="10">
        <v>63</v>
      </c>
      <c r="M81" s="15">
        <v>65</v>
      </c>
      <c r="N81" s="16">
        <f t="shared" si="20"/>
        <v>3.1746031746031855</v>
      </c>
    </row>
    <row r="82" spans="1:14" ht="30" x14ac:dyDescent="0.25">
      <c r="A82" s="1" t="s">
        <v>93</v>
      </c>
      <c r="B82" s="10">
        <v>5469862</v>
      </c>
      <c r="C82" s="10">
        <v>6947900</v>
      </c>
      <c r="D82" s="10">
        <f t="shared" si="14"/>
        <v>88940.845528455291</v>
      </c>
      <c r="E82" s="11">
        <f t="shared" si="15"/>
        <v>112973.98373983739</v>
      </c>
      <c r="F82" s="3">
        <f t="shared" si="16"/>
        <v>27.021486099649316</v>
      </c>
      <c r="G82" s="10">
        <v>65378</v>
      </c>
      <c r="H82" s="10">
        <v>51265</v>
      </c>
      <c r="I82" s="10">
        <f t="shared" si="17"/>
        <v>1063.0569105691056</v>
      </c>
      <c r="J82" s="11">
        <f t="shared" si="18"/>
        <v>833.57723577235777</v>
      </c>
      <c r="K82" s="14">
        <f t="shared" si="19"/>
        <v>-21.58677230872771</v>
      </c>
      <c r="L82" s="11">
        <v>7</v>
      </c>
      <c r="M82" s="15">
        <v>7</v>
      </c>
      <c r="N82" s="16">
        <f t="shared" si="20"/>
        <v>0</v>
      </c>
    </row>
    <row r="83" spans="1:14" ht="30" x14ac:dyDescent="0.25">
      <c r="A83" s="1" t="s">
        <v>89</v>
      </c>
      <c r="B83" s="10">
        <v>5838629</v>
      </c>
      <c r="C83" s="10">
        <v>6013354</v>
      </c>
      <c r="D83" s="10">
        <f t="shared" si="14"/>
        <v>94937.05691056911</v>
      </c>
      <c r="E83" s="11">
        <f t="shared" si="15"/>
        <v>97778.113821138206</v>
      </c>
      <c r="F83" s="3">
        <f t="shared" si="16"/>
        <v>2.9925689746685302</v>
      </c>
      <c r="G83" s="10">
        <v>33940</v>
      </c>
      <c r="H83" s="10">
        <v>22668</v>
      </c>
      <c r="I83" s="10">
        <f t="shared" si="17"/>
        <v>551.869918699187</v>
      </c>
      <c r="J83" s="11">
        <f t="shared" si="18"/>
        <v>368.58536585365852</v>
      </c>
      <c r="K83" s="14">
        <f t="shared" si="19"/>
        <v>-33.211549793753683</v>
      </c>
      <c r="L83" s="11">
        <v>8</v>
      </c>
      <c r="M83" s="15">
        <v>7</v>
      </c>
      <c r="N83" s="16">
        <f t="shared" si="20"/>
        <v>-12.5</v>
      </c>
    </row>
    <row r="84" spans="1:14" x14ac:dyDescent="0.25">
      <c r="A84" s="1" t="s">
        <v>73</v>
      </c>
      <c r="B84" s="10">
        <v>16638788</v>
      </c>
      <c r="C84" s="10">
        <v>14753218</v>
      </c>
      <c r="D84" s="10">
        <f t="shared" si="14"/>
        <v>270549.39837398374</v>
      </c>
      <c r="E84" s="11">
        <f t="shared" si="15"/>
        <v>239889.72357723577</v>
      </c>
      <c r="F84" s="3">
        <f t="shared" si="16"/>
        <v>-11.332375891801739</v>
      </c>
      <c r="G84" s="10">
        <v>-705568</v>
      </c>
      <c r="H84" s="10">
        <v>13442</v>
      </c>
      <c r="I84" s="10">
        <f t="shared" si="17"/>
        <v>-11472.650406504064</v>
      </c>
      <c r="J84" s="26">
        <f t="shared" si="18"/>
        <v>218.5691056910569</v>
      </c>
      <c r="K84" s="14" t="s">
        <v>124</v>
      </c>
      <c r="L84" s="28">
        <v>47</v>
      </c>
      <c r="M84" s="15">
        <v>48</v>
      </c>
      <c r="N84" s="16">
        <f t="shared" si="20"/>
        <v>2.1276595744680771</v>
      </c>
    </row>
    <row r="85" spans="1:14" x14ac:dyDescent="0.25">
      <c r="A85" s="1" t="s">
        <v>91</v>
      </c>
      <c r="B85" s="10">
        <v>5542920</v>
      </c>
      <c r="C85" s="10">
        <v>6324400</v>
      </c>
      <c r="D85" s="10">
        <f t="shared" si="14"/>
        <v>90128.780487804877</v>
      </c>
      <c r="E85" s="11">
        <f t="shared" si="15"/>
        <v>102835.77235772357</v>
      </c>
      <c r="F85" s="3">
        <f t="shared" si="16"/>
        <v>14.098706097147362</v>
      </c>
      <c r="G85" s="10">
        <v>-281188</v>
      </c>
      <c r="H85" s="10">
        <v>5674</v>
      </c>
      <c r="I85" s="10">
        <f t="shared" si="17"/>
        <v>-4572.1626016260161</v>
      </c>
      <c r="J85" s="26">
        <f t="shared" si="18"/>
        <v>92.260162601626021</v>
      </c>
      <c r="K85" s="14" t="s">
        <v>124</v>
      </c>
      <c r="L85" s="28">
        <v>12</v>
      </c>
      <c r="M85" s="15">
        <v>14</v>
      </c>
      <c r="N85" s="16">
        <f t="shared" si="20"/>
        <v>16.666666666666675</v>
      </c>
    </row>
    <row r="86" spans="1:14" x14ac:dyDescent="0.25">
      <c r="A86" s="10" t="s">
        <v>112</v>
      </c>
      <c r="B86" s="10">
        <v>5066549</v>
      </c>
      <c r="C86" s="10">
        <v>6196605</v>
      </c>
      <c r="D86" s="10">
        <f t="shared" si="14"/>
        <v>82382.91056910569</v>
      </c>
      <c r="E86" s="10">
        <f t="shared" si="15"/>
        <v>100757.80487804877</v>
      </c>
      <c r="F86" s="3">
        <f t="shared" si="16"/>
        <v>22.304254829075965</v>
      </c>
      <c r="G86" s="10">
        <v>-410411</v>
      </c>
      <c r="H86" s="10">
        <v>1913</v>
      </c>
      <c r="I86" s="10">
        <f t="shared" si="17"/>
        <v>-6673.3495934959346</v>
      </c>
      <c r="J86" s="27">
        <f t="shared" si="18"/>
        <v>31.105691056910569</v>
      </c>
      <c r="K86" s="14" t="s">
        <v>124</v>
      </c>
      <c r="L86" s="29">
        <v>11</v>
      </c>
      <c r="M86" s="15">
        <v>12</v>
      </c>
      <c r="N86" s="16">
        <f t="shared" si="20"/>
        <v>9.0909090909090828</v>
      </c>
    </row>
    <row r="87" spans="1:14" x14ac:dyDescent="0.25">
      <c r="A87" s="24" t="s">
        <v>128</v>
      </c>
      <c r="B87" s="25"/>
      <c r="C87" s="25"/>
      <c r="D87" s="25"/>
      <c r="E87" s="25"/>
      <c r="F87" s="25"/>
      <c r="G87" s="25"/>
      <c r="H87" s="25"/>
      <c r="I87" s="25"/>
      <c r="J87" s="21">
        <f>SUM(J3:J86)</f>
        <v>40140557.300813027</v>
      </c>
      <c r="K87" s="23"/>
    </row>
  </sheetData>
  <mergeCells count="5">
    <mergeCell ref="B1:C1"/>
    <mergeCell ref="D1:E1"/>
    <mergeCell ref="G1:H1"/>
    <mergeCell ref="I1:J1"/>
    <mergeCell ref="L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0" workbookViewId="0">
      <selection activeCell="A3" sqref="A3"/>
    </sheetView>
  </sheetViews>
  <sheetFormatPr defaultRowHeight="15" x14ac:dyDescent="0.25"/>
  <cols>
    <col min="1" max="1" width="62.140625" customWidth="1"/>
    <col min="2" max="2" width="15.140625" hidden="1" customWidth="1"/>
    <col min="3" max="3" width="15.85546875" customWidth="1"/>
    <col min="4" max="4" width="14.7109375" hidden="1" customWidth="1"/>
    <col min="5" max="6" width="14" customWidth="1"/>
  </cols>
  <sheetData>
    <row r="1" spans="1:6" ht="42.75" customHeight="1" x14ac:dyDescent="0.25">
      <c r="A1" s="6" t="s">
        <v>0</v>
      </c>
      <c r="B1" s="32" t="s">
        <v>130</v>
      </c>
      <c r="C1" s="33"/>
      <c r="D1" s="34" t="s">
        <v>131</v>
      </c>
      <c r="E1" s="35"/>
      <c r="F1" s="12" t="s">
        <v>109</v>
      </c>
    </row>
    <row r="2" spans="1:6" x14ac:dyDescent="0.25">
      <c r="B2" s="8">
        <v>2014</v>
      </c>
      <c r="C2" s="8">
        <v>2015</v>
      </c>
      <c r="D2" s="8">
        <v>2014</v>
      </c>
      <c r="E2" s="8">
        <v>2015</v>
      </c>
      <c r="F2" s="9" t="s">
        <v>108</v>
      </c>
    </row>
    <row r="3" spans="1:6" ht="30" x14ac:dyDescent="0.25">
      <c r="A3" s="1" t="s">
        <v>19</v>
      </c>
      <c r="B3" s="10">
        <v>581771</v>
      </c>
      <c r="C3" s="10">
        <v>-669987866</v>
      </c>
      <c r="D3" s="10">
        <f t="shared" ref="D3:D31" si="0">B3/61.5</f>
        <v>9459.6910569105694</v>
      </c>
      <c r="E3" s="11">
        <f t="shared" ref="E3:E31" si="1">C3/61.5</f>
        <v>-10894111.642276423</v>
      </c>
      <c r="F3" s="14" t="s">
        <v>124</v>
      </c>
    </row>
    <row r="4" spans="1:6" ht="30" x14ac:dyDescent="0.25">
      <c r="A4" s="1" t="s">
        <v>14</v>
      </c>
      <c r="B4" s="10">
        <v>-480534087</v>
      </c>
      <c r="C4" s="10">
        <v>-491264129</v>
      </c>
      <c r="D4" s="10">
        <f t="shared" si="0"/>
        <v>-7813562.3902439028</v>
      </c>
      <c r="E4" s="11">
        <f t="shared" si="1"/>
        <v>-7988034.6178861791</v>
      </c>
      <c r="F4" s="14">
        <f t="shared" ref="F4:F29" si="2">((C4/B4)-1)*100</f>
        <v>2.2329408652335569</v>
      </c>
    </row>
    <row r="5" spans="1:6" x14ac:dyDescent="0.25">
      <c r="A5" s="1" t="s">
        <v>28</v>
      </c>
      <c r="B5" s="10">
        <v>-244793286</v>
      </c>
      <c r="C5" s="10">
        <v>-221629645</v>
      </c>
      <c r="D5" s="10">
        <f t="shared" si="0"/>
        <v>-3980378.6341463416</v>
      </c>
      <c r="E5" s="11">
        <f t="shared" si="1"/>
        <v>-3603734.0650406503</v>
      </c>
      <c r="F5" s="14">
        <f t="shared" si="2"/>
        <v>-9.4625311741597393</v>
      </c>
    </row>
    <row r="6" spans="1:6" x14ac:dyDescent="0.25">
      <c r="A6" s="1" t="s">
        <v>12</v>
      </c>
      <c r="B6" s="10">
        <v>9616309</v>
      </c>
      <c r="C6" s="10">
        <v>-185175195</v>
      </c>
      <c r="D6" s="10">
        <f t="shared" si="0"/>
        <v>156362.74796747966</v>
      </c>
      <c r="E6" s="11">
        <f t="shared" si="1"/>
        <v>-3010978.7804878047</v>
      </c>
      <c r="F6" s="14" t="s">
        <v>124</v>
      </c>
    </row>
    <row r="7" spans="1:6" ht="30" x14ac:dyDescent="0.25">
      <c r="A7" s="1" t="s">
        <v>72</v>
      </c>
      <c r="B7" s="10">
        <v>-479145487</v>
      </c>
      <c r="C7" s="10">
        <v>-134853401</v>
      </c>
      <c r="D7" s="10">
        <f t="shared" si="0"/>
        <v>-7790983.5284552844</v>
      </c>
      <c r="E7" s="11">
        <f t="shared" si="1"/>
        <v>-2192738.2276422763</v>
      </c>
      <c r="F7" s="14">
        <f t="shared" si="2"/>
        <v>-71.855437511404546</v>
      </c>
    </row>
    <row r="8" spans="1:6" ht="60" x14ac:dyDescent="0.25">
      <c r="A8" s="1" t="s">
        <v>24</v>
      </c>
      <c r="B8" s="10">
        <v>-56948598</v>
      </c>
      <c r="C8" s="10">
        <v>-50647897</v>
      </c>
      <c r="D8" s="10">
        <f t="shared" si="0"/>
        <v>-925993.46341463411</v>
      </c>
      <c r="E8" s="11">
        <f t="shared" si="1"/>
        <v>-823543.0406504065</v>
      </c>
      <c r="F8" s="14">
        <f t="shared" si="2"/>
        <v>-11.06383865674797</v>
      </c>
    </row>
    <row r="9" spans="1:6" ht="30" x14ac:dyDescent="0.25">
      <c r="A9" s="1" t="s">
        <v>16</v>
      </c>
      <c r="B9" s="10">
        <v>-49999315</v>
      </c>
      <c r="C9" s="10">
        <v>-49706993</v>
      </c>
      <c r="D9" s="10">
        <f t="shared" si="0"/>
        <v>-812996.99186991865</v>
      </c>
      <c r="E9" s="11">
        <f t="shared" si="1"/>
        <v>-808243.78861788614</v>
      </c>
      <c r="F9" s="14">
        <f t="shared" si="2"/>
        <v>-0.58465200973253362</v>
      </c>
    </row>
    <row r="10" spans="1:6" x14ac:dyDescent="0.25">
      <c r="A10" s="1" t="s">
        <v>11</v>
      </c>
      <c r="B10" s="10">
        <v>-455481181</v>
      </c>
      <c r="C10" s="10">
        <v>-47421345</v>
      </c>
      <c r="D10" s="10">
        <f t="shared" si="0"/>
        <v>-7406198.0650406508</v>
      </c>
      <c r="E10" s="11">
        <f t="shared" si="1"/>
        <v>-771078.78048780491</v>
      </c>
      <c r="F10" s="14">
        <f t="shared" si="2"/>
        <v>-89.588736707872897</v>
      </c>
    </row>
    <row r="11" spans="1:6" x14ac:dyDescent="0.25">
      <c r="A11" s="1" t="s">
        <v>70</v>
      </c>
      <c r="B11" s="10">
        <v>-60540932</v>
      </c>
      <c r="C11" s="10">
        <v>-29154488</v>
      </c>
      <c r="D11" s="10">
        <f t="shared" si="0"/>
        <v>-984405.39837398368</v>
      </c>
      <c r="E11" s="11">
        <f t="shared" si="1"/>
        <v>-474056.71544715448</v>
      </c>
      <c r="F11" s="14">
        <f t="shared" si="2"/>
        <v>-51.8433445986593</v>
      </c>
    </row>
    <row r="12" spans="1:6" x14ac:dyDescent="0.25">
      <c r="A12" s="1" t="s">
        <v>18</v>
      </c>
      <c r="B12" s="10">
        <v>16923099</v>
      </c>
      <c r="C12" s="10">
        <v>-18766320</v>
      </c>
      <c r="D12" s="10">
        <f t="shared" si="0"/>
        <v>275172.34146341466</v>
      </c>
      <c r="E12" s="11">
        <f t="shared" si="1"/>
        <v>-305143.41463414632</v>
      </c>
      <c r="F12" s="14" t="s">
        <v>124</v>
      </c>
    </row>
    <row r="13" spans="1:6" ht="30" x14ac:dyDescent="0.25">
      <c r="A13" s="1" t="s">
        <v>46</v>
      </c>
      <c r="B13" s="10">
        <v>221485</v>
      </c>
      <c r="C13" s="10">
        <v>-4839022</v>
      </c>
      <c r="D13" s="10">
        <f t="shared" si="0"/>
        <v>3601.3821138211383</v>
      </c>
      <c r="E13" s="11">
        <f t="shared" si="1"/>
        <v>-78683.284552845522</v>
      </c>
      <c r="F13" s="14" t="s">
        <v>124</v>
      </c>
    </row>
    <row r="14" spans="1:6" x14ac:dyDescent="0.25">
      <c r="A14" s="10" t="s">
        <v>113</v>
      </c>
      <c r="B14" s="10">
        <v>-1039703</v>
      </c>
      <c r="C14" s="10">
        <v>-4160618</v>
      </c>
      <c r="D14" s="10">
        <f t="shared" si="0"/>
        <v>-16905.739837398374</v>
      </c>
      <c r="E14" s="10">
        <f t="shared" si="1"/>
        <v>-67652.32520325204</v>
      </c>
      <c r="F14" s="14">
        <f t="shared" si="2"/>
        <v>300.17370345185117</v>
      </c>
    </row>
    <row r="15" spans="1:6" x14ac:dyDescent="0.25">
      <c r="A15" s="1" t="s">
        <v>59</v>
      </c>
      <c r="B15" s="10">
        <v>-1308974</v>
      </c>
      <c r="C15" s="10">
        <v>-3013636</v>
      </c>
      <c r="D15" s="10">
        <f t="shared" si="0"/>
        <v>-21284.130081300813</v>
      </c>
      <c r="E15" s="11">
        <f t="shared" si="1"/>
        <v>-49002.211382113819</v>
      </c>
      <c r="F15" s="14">
        <f t="shared" si="2"/>
        <v>130.22886627236292</v>
      </c>
    </row>
    <row r="16" spans="1:6" x14ac:dyDescent="0.25">
      <c r="A16" s="1" t="s">
        <v>62</v>
      </c>
      <c r="B16" s="10">
        <v>-3679324</v>
      </c>
      <c r="C16" s="10">
        <v>-2609614</v>
      </c>
      <c r="D16" s="10">
        <f t="shared" si="0"/>
        <v>-59826.406504065038</v>
      </c>
      <c r="E16" s="11">
        <f t="shared" si="1"/>
        <v>-42432.747967479678</v>
      </c>
      <c r="F16" s="14">
        <f t="shared" si="2"/>
        <v>-29.073547205954142</v>
      </c>
    </row>
    <row r="17" spans="1:6" x14ac:dyDescent="0.25">
      <c r="A17" s="10" t="s">
        <v>120</v>
      </c>
      <c r="B17" s="10">
        <v>-1913928</v>
      </c>
      <c r="C17" s="10">
        <v>-2315885</v>
      </c>
      <c r="D17" s="10">
        <f t="shared" si="0"/>
        <v>-31120.780487804877</v>
      </c>
      <c r="E17" s="10">
        <f t="shared" si="1"/>
        <v>-37656.666666666664</v>
      </c>
      <c r="F17" s="14">
        <f t="shared" si="2"/>
        <v>21.001678224050234</v>
      </c>
    </row>
    <row r="18" spans="1:6" x14ac:dyDescent="0.25">
      <c r="A18" s="1" t="s">
        <v>66</v>
      </c>
      <c r="B18" s="10">
        <v>-1535796</v>
      </c>
      <c r="C18" s="10">
        <v>-2023596</v>
      </c>
      <c r="D18" s="10">
        <f t="shared" si="0"/>
        <v>-24972.292682926829</v>
      </c>
      <c r="E18" s="11">
        <f t="shared" si="1"/>
        <v>-32904</v>
      </c>
      <c r="F18" s="14">
        <f t="shared" si="2"/>
        <v>31.762030894728198</v>
      </c>
    </row>
    <row r="19" spans="1:6" x14ac:dyDescent="0.25">
      <c r="A19" s="1" t="s">
        <v>74</v>
      </c>
      <c r="B19" s="10">
        <v>5482125</v>
      </c>
      <c r="C19" s="10">
        <v>-1465330</v>
      </c>
      <c r="D19" s="10">
        <f t="shared" si="0"/>
        <v>89140.243902439019</v>
      </c>
      <c r="E19" s="11">
        <f t="shared" si="1"/>
        <v>-23826.504065040652</v>
      </c>
      <c r="F19" s="14" t="s">
        <v>124</v>
      </c>
    </row>
    <row r="20" spans="1:6" x14ac:dyDescent="0.25">
      <c r="A20" s="1" t="s">
        <v>48</v>
      </c>
      <c r="B20" s="10">
        <v>-1813468</v>
      </c>
      <c r="C20" s="10">
        <v>-1348028</v>
      </c>
      <c r="D20" s="10">
        <f t="shared" si="0"/>
        <v>-29487.284552845529</v>
      </c>
      <c r="E20" s="11">
        <f t="shared" si="1"/>
        <v>-21919.154471544716</v>
      </c>
      <c r="F20" s="14">
        <f t="shared" si="2"/>
        <v>-25.665741000116903</v>
      </c>
    </row>
    <row r="21" spans="1:6" ht="45" x14ac:dyDescent="0.25">
      <c r="A21" s="1" t="s">
        <v>65</v>
      </c>
      <c r="B21" s="10">
        <v>-2657056</v>
      </c>
      <c r="C21" s="10">
        <v>-1021421</v>
      </c>
      <c r="D21" s="10">
        <f t="shared" si="0"/>
        <v>-43204.16260162602</v>
      </c>
      <c r="E21" s="11">
        <f t="shared" si="1"/>
        <v>-16608.471544715449</v>
      </c>
      <c r="F21" s="14">
        <f t="shared" si="2"/>
        <v>-61.55816813796924</v>
      </c>
    </row>
    <row r="22" spans="1:6" x14ac:dyDescent="0.25">
      <c r="A22" s="1" t="s">
        <v>96</v>
      </c>
      <c r="B22" s="10">
        <v>-1195781</v>
      </c>
      <c r="C22" s="10">
        <v>-903722</v>
      </c>
      <c r="D22" s="10">
        <f t="shared" si="0"/>
        <v>-19443.593495934958</v>
      </c>
      <c r="E22" s="11">
        <f t="shared" si="1"/>
        <v>-14694.666666666666</v>
      </c>
      <c r="F22" s="14">
        <f t="shared" si="2"/>
        <v>-24.424121139238707</v>
      </c>
    </row>
    <row r="23" spans="1:6" x14ac:dyDescent="0.25">
      <c r="A23" s="1" t="s">
        <v>82</v>
      </c>
      <c r="B23" s="10">
        <v>-247926</v>
      </c>
      <c r="C23" s="10">
        <v>-809839</v>
      </c>
      <c r="D23" s="10">
        <f t="shared" si="0"/>
        <v>-4031.3170731707319</v>
      </c>
      <c r="E23" s="11">
        <f t="shared" si="1"/>
        <v>-13168.113821138211</v>
      </c>
      <c r="F23" s="14">
        <f t="shared" si="2"/>
        <v>226.64545065866429</v>
      </c>
    </row>
    <row r="24" spans="1:6" ht="30" x14ac:dyDescent="0.25">
      <c r="A24" s="1" t="s">
        <v>103</v>
      </c>
      <c r="B24" s="10">
        <v>-1627842</v>
      </c>
      <c r="C24" s="10">
        <v>-790833</v>
      </c>
      <c r="D24" s="10">
        <f t="shared" si="0"/>
        <v>-26468.975609756097</v>
      </c>
      <c r="E24" s="11">
        <f t="shared" si="1"/>
        <v>-12859.073170731708</v>
      </c>
      <c r="F24" s="14">
        <f t="shared" si="2"/>
        <v>-51.418319468351356</v>
      </c>
    </row>
    <row r="25" spans="1:6" x14ac:dyDescent="0.25">
      <c r="A25" s="1" t="s">
        <v>61</v>
      </c>
      <c r="B25" s="10">
        <v>-2238586</v>
      </c>
      <c r="C25" s="10">
        <v>-559541</v>
      </c>
      <c r="D25" s="10">
        <f t="shared" si="0"/>
        <v>-36399.772357723574</v>
      </c>
      <c r="E25" s="11">
        <f t="shared" si="1"/>
        <v>-9098.2276422764226</v>
      </c>
      <c r="F25" s="14">
        <f t="shared" si="2"/>
        <v>-75.004712796381284</v>
      </c>
    </row>
    <row r="26" spans="1:6" ht="30" x14ac:dyDescent="0.25">
      <c r="A26" s="1" t="s">
        <v>79</v>
      </c>
      <c r="B26" s="10">
        <v>-3981699</v>
      </c>
      <c r="C26" s="10">
        <v>-486153</v>
      </c>
      <c r="D26" s="10">
        <f t="shared" si="0"/>
        <v>-64743.07317073171</v>
      </c>
      <c r="E26" s="11">
        <f t="shared" si="1"/>
        <v>-7904.9268292682927</v>
      </c>
      <c r="F26" s="14">
        <f t="shared" si="2"/>
        <v>-87.790312627850568</v>
      </c>
    </row>
    <row r="27" spans="1:6" x14ac:dyDescent="0.25">
      <c r="A27" s="1" t="s">
        <v>76</v>
      </c>
      <c r="B27" s="10">
        <v>422381</v>
      </c>
      <c r="C27" s="10">
        <v>-377692</v>
      </c>
      <c r="D27" s="10">
        <f t="shared" si="0"/>
        <v>6867.9837398373984</v>
      </c>
      <c r="E27" s="11">
        <f t="shared" si="1"/>
        <v>-6141.333333333333</v>
      </c>
      <c r="F27" s="14" t="s">
        <v>124</v>
      </c>
    </row>
    <row r="28" spans="1:6" ht="30" x14ac:dyDescent="0.25">
      <c r="A28" s="1" t="s">
        <v>95</v>
      </c>
      <c r="B28" s="10">
        <v>-380446</v>
      </c>
      <c r="C28" s="10">
        <v>-351840</v>
      </c>
      <c r="D28" s="10">
        <f t="shared" si="0"/>
        <v>-6186.1138211382113</v>
      </c>
      <c r="E28" s="11">
        <f t="shared" si="1"/>
        <v>-5720.9756097560976</v>
      </c>
      <c r="F28" s="14">
        <f t="shared" si="2"/>
        <v>-7.5190697234298725</v>
      </c>
    </row>
    <row r="29" spans="1:6" x14ac:dyDescent="0.25">
      <c r="A29" s="1" t="s">
        <v>94</v>
      </c>
      <c r="B29" s="10">
        <v>-473038</v>
      </c>
      <c r="C29" s="10">
        <v>-178174</v>
      </c>
      <c r="D29" s="10">
        <f t="shared" si="0"/>
        <v>-7691.6747967479678</v>
      </c>
      <c r="E29" s="11">
        <f t="shared" si="1"/>
        <v>-2897.1382113821137</v>
      </c>
      <c r="F29" s="14">
        <f t="shared" si="2"/>
        <v>-62.334104236868917</v>
      </c>
    </row>
    <row r="30" spans="1:6" x14ac:dyDescent="0.25">
      <c r="A30" s="1" t="s">
        <v>101</v>
      </c>
      <c r="B30" s="10">
        <v>1132561</v>
      </c>
      <c r="C30" s="10">
        <v>-154617</v>
      </c>
      <c r="D30" s="10">
        <f t="shared" si="0"/>
        <v>18415.626016260161</v>
      </c>
      <c r="E30" s="11">
        <f t="shared" si="1"/>
        <v>-2514.0975609756097</v>
      </c>
      <c r="F30" s="14" t="s">
        <v>124</v>
      </c>
    </row>
    <row r="31" spans="1:6" x14ac:dyDescent="0.25">
      <c r="A31" s="10" t="s">
        <v>115</v>
      </c>
      <c r="B31" s="10">
        <v>269947</v>
      </c>
      <c r="C31" s="10">
        <v>-37754</v>
      </c>
      <c r="D31" s="10">
        <f t="shared" si="0"/>
        <v>4389.3821138211379</v>
      </c>
      <c r="E31" s="10">
        <f t="shared" si="1"/>
        <v>-613.88617886178861</v>
      </c>
      <c r="F31" s="14" t="s">
        <v>124</v>
      </c>
    </row>
    <row r="32" spans="1:6" x14ac:dyDescent="0.25">
      <c r="A32" s="24" t="s">
        <v>129</v>
      </c>
      <c r="B32" s="25"/>
      <c r="C32" s="25"/>
      <c r="D32" s="25"/>
      <c r="E32" s="21">
        <f>SUM(E3:E31)</f>
        <v>-31317960.878048781</v>
      </c>
      <c r="F32" s="25"/>
    </row>
  </sheetData>
  <sortState ref="A3:F30">
    <sortCondition ref="E2"/>
  </sortState>
  <mergeCells count="2">
    <mergeCell ref="B1:C1"/>
    <mergeCell ref="D1:E1"/>
  </mergeCells>
  <pageMargins left="0.7" right="0.7" top="0.75" bottom="0.75" header="0.3" footer="0.3"/>
  <pageSetup paperSize="12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workbookViewId="0">
      <selection activeCell="A115" sqref="A115"/>
    </sheetView>
  </sheetViews>
  <sheetFormatPr defaultRowHeight="15" x14ac:dyDescent="0.25"/>
  <cols>
    <col min="1" max="1" width="61.28515625" customWidth="1"/>
    <col min="2" max="2" width="12.28515625" hidden="1" customWidth="1"/>
    <col min="3" max="3" width="12" customWidth="1"/>
    <col min="4" max="4" width="11" customWidth="1"/>
  </cols>
  <sheetData>
    <row r="1" spans="1:4" ht="30" x14ac:dyDescent="0.25">
      <c r="A1" s="6" t="s">
        <v>0</v>
      </c>
      <c r="B1" s="32" t="s">
        <v>107</v>
      </c>
      <c r="C1" s="33"/>
      <c r="D1" s="12" t="s">
        <v>109</v>
      </c>
    </row>
    <row r="2" spans="1:4" x14ac:dyDescent="0.25">
      <c r="A2" s="1"/>
      <c r="B2" s="13">
        <v>2014</v>
      </c>
      <c r="C2" s="13">
        <v>2015</v>
      </c>
      <c r="D2" s="9" t="s">
        <v>108</v>
      </c>
    </row>
    <row r="3" spans="1:4" x14ac:dyDescent="0.25">
      <c r="A3" s="2" t="s">
        <v>4</v>
      </c>
      <c r="B3" s="10">
        <v>4566</v>
      </c>
      <c r="C3" s="11">
        <v>4527</v>
      </c>
      <c r="D3" s="14">
        <f t="shared" ref="D3:D65" si="0">((C3/B3)-1)*100</f>
        <v>-0.85413929040736303</v>
      </c>
    </row>
    <row r="4" spans="1:4" ht="30" x14ac:dyDescent="0.25">
      <c r="A4" s="1" t="s">
        <v>8</v>
      </c>
      <c r="B4" s="10">
        <v>2229</v>
      </c>
      <c r="C4" s="11">
        <v>2382</v>
      </c>
      <c r="D4" s="14">
        <f t="shared" si="0"/>
        <v>6.864064602960962</v>
      </c>
    </row>
    <row r="5" spans="1:4" x14ac:dyDescent="0.25">
      <c r="A5" s="2" t="s">
        <v>9</v>
      </c>
      <c r="B5" s="10">
        <v>2280</v>
      </c>
      <c r="C5" s="11">
        <v>2274</v>
      </c>
      <c r="D5" s="14">
        <f t="shared" si="0"/>
        <v>-0.26315789473684292</v>
      </c>
    </row>
    <row r="6" spans="1:4" x14ac:dyDescent="0.25">
      <c r="A6" s="1" t="s">
        <v>7</v>
      </c>
      <c r="B6" s="10">
        <v>1382</v>
      </c>
      <c r="C6" s="11">
        <v>1420</v>
      </c>
      <c r="D6" s="14">
        <f t="shared" si="0"/>
        <v>2.7496382054992718</v>
      </c>
    </row>
    <row r="7" spans="1:4" x14ac:dyDescent="0.25">
      <c r="A7" s="1" t="s">
        <v>13</v>
      </c>
      <c r="B7" s="10">
        <v>1337</v>
      </c>
      <c r="C7" s="11">
        <v>1283</v>
      </c>
      <c r="D7" s="14">
        <f t="shared" si="0"/>
        <v>-4.0388930441286437</v>
      </c>
    </row>
    <row r="8" spans="1:4" x14ac:dyDescent="0.25">
      <c r="A8" s="1" t="s">
        <v>12</v>
      </c>
      <c r="B8" s="10">
        <v>1190</v>
      </c>
      <c r="C8" s="11">
        <v>1233</v>
      </c>
      <c r="D8" s="14">
        <f t="shared" si="0"/>
        <v>3.6134453781512699</v>
      </c>
    </row>
    <row r="9" spans="1:4" ht="30" x14ac:dyDescent="0.25">
      <c r="A9" s="1" t="s">
        <v>14</v>
      </c>
      <c r="B9" s="10">
        <v>1307</v>
      </c>
      <c r="C9" s="11">
        <v>1223</v>
      </c>
      <c r="D9" s="14">
        <f t="shared" si="0"/>
        <v>-6.426931905126243</v>
      </c>
    </row>
    <row r="10" spans="1:4" x14ac:dyDescent="0.25">
      <c r="A10" s="1" t="s">
        <v>11</v>
      </c>
      <c r="B10" s="10">
        <v>1174</v>
      </c>
      <c r="C10" s="11">
        <v>1146</v>
      </c>
      <c r="D10" s="14">
        <f t="shared" si="0"/>
        <v>-2.3850085178875657</v>
      </c>
    </row>
    <row r="11" spans="1:4" ht="30" x14ac:dyDescent="0.25">
      <c r="A11" s="4" t="s">
        <v>10</v>
      </c>
      <c r="B11" s="10">
        <v>852</v>
      </c>
      <c r="C11" s="11">
        <v>907</v>
      </c>
      <c r="D11" s="14">
        <f t="shared" si="0"/>
        <v>6.4553990610328738</v>
      </c>
    </row>
    <row r="12" spans="1:4" ht="30" x14ac:dyDescent="0.25">
      <c r="A12" s="1" t="s">
        <v>16</v>
      </c>
      <c r="B12" s="10">
        <v>862</v>
      </c>
      <c r="C12" s="11">
        <v>853</v>
      </c>
      <c r="D12" s="14">
        <f t="shared" si="0"/>
        <v>-1.044083526682138</v>
      </c>
    </row>
    <row r="13" spans="1:4" x14ac:dyDescent="0.25">
      <c r="A13" s="1" t="s">
        <v>18</v>
      </c>
      <c r="B13" s="10">
        <v>529</v>
      </c>
      <c r="C13" s="11">
        <v>540</v>
      </c>
      <c r="D13" s="14">
        <f t="shared" si="0"/>
        <v>2.0793950850661602</v>
      </c>
    </row>
    <row r="14" spans="1:4" x14ac:dyDescent="0.25">
      <c r="A14" s="2" t="s">
        <v>6</v>
      </c>
      <c r="B14" s="10">
        <v>500</v>
      </c>
      <c r="C14" s="11">
        <v>520</v>
      </c>
      <c r="D14" s="14">
        <f t="shared" si="0"/>
        <v>4.0000000000000036</v>
      </c>
    </row>
    <row r="15" spans="1:4" ht="60" x14ac:dyDescent="0.25">
      <c r="A15" s="1" t="s">
        <v>24</v>
      </c>
      <c r="B15" s="10">
        <v>503</v>
      </c>
      <c r="C15" s="11">
        <v>491</v>
      </c>
      <c r="D15" s="14">
        <f t="shared" si="0"/>
        <v>-2.3856858846918461</v>
      </c>
    </row>
    <row r="16" spans="1:4" ht="30" x14ac:dyDescent="0.25">
      <c r="A16" s="1" t="s">
        <v>22</v>
      </c>
      <c r="B16" s="10">
        <v>374</v>
      </c>
      <c r="C16" s="11">
        <v>395</v>
      </c>
      <c r="D16" s="14">
        <f t="shared" si="0"/>
        <v>5.6149732620320858</v>
      </c>
    </row>
    <row r="17" spans="1:4" x14ac:dyDescent="0.25">
      <c r="A17" s="1" t="s">
        <v>5</v>
      </c>
      <c r="B17" s="10">
        <v>335</v>
      </c>
      <c r="C17" s="11">
        <v>372</v>
      </c>
      <c r="D17" s="14">
        <f t="shared" si="0"/>
        <v>11.044776119402977</v>
      </c>
    </row>
    <row r="18" spans="1:4" x14ac:dyDescent="0.25">
      <c r="A18" s="1" t="s">
        <v>33</v>
      </c>
      <c r="B18" s="10">
        <v>380</v>
      </c>
      <c r="C18" s="11">
        <v>370</v>
      </c>
      <c r="D18" s="14">
        <f t="shared" si="0"/>
        <v>-2.6315789473684181</v>
      </c>
    </row>
    <row r="19" spans="1:4" x14ac:dyDescent="0.25">
      <c r="A19" s="1" t="s">
        <v>26</v>
      </c>
      <c r="B19" s="10">
        <v>292</v>
      </c>
      <c r="C19" s="11">
        <v>331</v>
      </c>
      <c r="D19" s="14">
        <f t="shared" si="0"/>
        <v>13.356164383561641</v>
      </c>
    </row>
    <row r="20" spans="1:4" ht="30" x14ac:dyDescent="0.25">
      <c r="A20" s="1" t="s">
        <v>25</v>
      </c>
      <c r="B20" s="10">
        <v>326</v>
      </c>
      <c r="C20" s="11">
        <v>326</v>
      </c>
      <c r="D20" s="14">
        <f t="shared" si="0"/>
        <v>0</v>
      </c>
    </row>
    <row r="21" spans="1:4" ht="30" x14ac:dyDescent="0.25">
      <c r="A21" s="2" t="s">
        <v>15</v>
      </c>
      <c r="B21" s="10">
        <v>292</v>
      </c>
      <c r="C21" s="11">
        <v>317</v>
      </c>
      <c r="D21" s="14">
        <f t="shared" si="0"/>
        <v>8.5616438356164402</v>
      </c>
    </row>
    <row r="22" spans="1:4" x14ac:dyDescent="0.25">
      <c r="A22" s="1" t="s">
        <v>39</v>
      </c>
      <c r="B22" s="10">
        <v>278</v>
      </c>
      <c r="C22" s="11">
        <v>278</v>
      </c>
      <c r="D22" s="14">
        <f t="shared" si="0"/>
        <v>0</v>
      </c>
    </row>
    <row r="23" spans="1:4" x14ac:dyDescent="0.25">
      <c r="A23" s="1" t="s">
        <v>28</v>
      </c>
      <c r="B23" s="10">
        <v>252</v>
      </c>
      <c r="C23" s="11">
        <v>261</v>
      </c>
      <c r="D23" s="14">
        <f t="shared" si="0"/>
        <v>3.5714285714285809</v>
      </c>
    </row>
    <row r="24" spans="1:4" ht="30" x14ac:dyDescent="0.25">
      <c r="A24" s="1" t="s">
        <v>41</v>
      </c>
      <c r="B24" s="10">
        <v>258</v>
      </c>
      <c r="C24" s="11">
        <v>259</v>
      </c>
      <c r="D24" s="14">
        <f t="shared" si="0"/>
        <v>0.38759689922480689</v>
      </c>
    </row>
    <row r="25" spans="1:4" x14ac:dyDescent="0.25">
      <c r="A25" s="1" t="s">
        <v>29</v>
      </c>
      <c r="B25" s="10">
        <v>263</v>
      </c>
      <c r="C25" s="11">
        <v>253</v>
      </c>
      <c r="D25" s="14">
        <f t="shared" si="0"/>
        <v>-3.802281368821292</v>
      </c>
    </row>
    <row r="26" spans="1:4" ht="30" x14ac:dyDescent="0.25">
      <c r="A26" s="1" t="s">
        <v>36</v>
      </c>
      <c r="B26" s="10">
        <v>238</v>
      </c>
      <c r="C26" s="11">
        <v>249</v>
      </c>
      <c r="D26" s="14">
        <f t="shared" si="0"/>
        <v>4.6218487394958041</v>
      </c>
    </row>
    <row r="27" spans="1:4" x14ac:dyDescent="0.25">
      <c r="A27" s="1" t="s">
        <v>34</v>
      </c>
      <c r="B27" s="10">
        <v>217</v>
      </c>
      <c r="C27" s="11">
        <v>240</v>
      </c>
      <c r="D27" s="14">
        <f t="shared" si="0"/>
        <v>10.599078341013835</v>
      </c>
    </row>
    <row r="28" spans="1:4" x14ac:dyDescent="0.25">
      <c r="A28" s="1" t="s">
        <v>20</v>
      </c>
      <c r="B28" s="10">
        <v>226</v>
      </c>
      <c r="C28" s="11">
        <v>238</v>
      </c>
      <c r="D28" s="14">
        <f t="shared" si="0"/>
        <v>5.3097345132743445</v>
      </c>
    </row>
    <row r="29" spans="1:4" ht="30" x14ac:dyDescent="0.25">
      <c r="A29" s="1" t="s">
        <v>30</v>
      </c>
      <c r="B29" s="10">
        <v>234</v>
      </c>
      <c r="C29" s="11">
        <v>236</v>
      </c>
      <c r="D29" s="14">
        <f t="shared" si="0"/>
        <v>0.85470085470085166</v>
      </c>
    </row>
    <row r="30" spans="1:4" x14ac:dyDescent="0.25">
      <c r="A30" s="1" t="s">
        <v>21</v>
      </c>
      <c r="B30" s="10">
        <v>231</v>
      </c>
      <c r="C30" s="11">
        <v>230</v>
      </c>
      <c r="D30" s="14">
        <f t="shared" si="0"/>
        <v>-0.43290043290042934</v>
      </c>
    </row>
    <row r="31" spans="1:4" x14ac:dyDescent="0.25">
      <c r="A31" s="1" t="s">
        <v>31</v>
      </c>
      <c r="B31" s="10">
        <v>229</v>
      </c>
      <c r="C31" s="11">
        <v>225</v>
      </c>
      <c r="D31" s="14">
        <f t="shared" si="0"/>
        <v>-1.7467248908296984</v>
      </c>
    </row>
    <row r="32" spans="1:4" x14ac:dyDescent="0.25">
      <c r="A32" s="1" t="s">
        <v>23</v>
      </c>
      <c r="B32" s="10">
        <v>250</v>
      </c>
      <c r="C32" s="11">
        <v>223</v>
      </c>
      <c r="D32" s="14">
        <f t="shared" si="0"/>
        <v>-10.799999999999999</v>
      </c>
    </row>
    <row r="33" spans="1:4" x14ac:dyDescent="0.25">
      <c r="A33" s="1" t="s">
        <v>40</v>
      </c>
      <c r="B33" s="10">
        <v>200</v>
      </c>
      <c r="C33" s="11">
        <v>207</v>
      </c>
      <c r="D33" s="14">
        <f t="shared" si="0"/>
        <v>3.499999999999992</v>
      </c>
    </row>
    <row r="34" spans="1:4" x14ac:dyDescent="0.25">
      <c r="A34" s="10" t="s">
        <v>110</v>
      </c>
      <c r="B34" s="10">
        <v>198</v>
      </c>
      <c r="C34" s="11">
        <v>189</v>
      </c>
      <c r="D34" s="14">
        <f t="shared" si="0"/>
        <v>-4.5454545454545414</v>
      </c>
    </row>
    <row r="35" spans="1:4" ht="30" x14ac:dyDescent="0.25">
      <c r="A35" s="1" t="s">
        <v>43</v>
      </c>
      <c r="B35" s="10">
        <v>171</v>
      </c>
      <c r="C35" s="11">
        <v>175</v>
      </c>
      <c r="D35" s="14">
        <f t="shared" si="0"/>
        <v>2.3391812865497075</v>
      </c>
    </row>
    <row r="36" spans="1:4" x14ac:dyDescent="0.25">
      <c r="A36" s="4" t="s">
        <v>17</v>
      </c>
      <c r="B36" s="10">
        <v>165</v>
      </c>
      <c r="C36" s="11">
        <v>170</v>
      </c>
      <c r="D36" s="14">
        <f t="shared" si="0"/>
        <v>3.0303030303030276</v>
      </c>
    </row>
    <row r="37" spans="1:4" x14ac:dyDescent="0.25">
      <c r="A37" s="1" t="s">
        <v>42</v>
      </c>
      <c r="B37" s="10">
        <v>152</v>
      </c>
      <c r="C37" s="11">
        <v>153</v>
      </c>
      <c r="D37" s="14">
        <f t="shared" si="0"/>
        <v>0.65789473684210176</v>
      </c>
    </row>
    <row r="38" spans="1:4" ht="30" x14ac:dyDescent="0.25">
      <c r="A38" s="1" t="s">
        <v>35</v>
      </c>
      <c r="B38" s="10">
        <v>150</v>
      </c>
      <c r="C38" s="11">
        <v>152</v>
      </c>
      <c r="D38" s="14">
        <f t="shared" si="0"/>
        <v>1.3333333333333419</v>
      </c>
    </row>
    <row r="39" spans="1:4" ht="30" x14ac:dyDescent="0.25">
      <c r="A39" s="1" t="s">
        <v>32</v>
      </c>
      <c r="B39" s="10">
        <v>141</v>
      </c>
      <c r="C39" s="11">
        <v>141</v>
      </c>
      <c r="D39" s="14">
        <f t="shared" si="0"/>
        <v>0</v>
      </c>
    </row>
    <row r="40" spans="1:4" ht="30" x14ac:dyDescent="0.25">
      <c r="A40" s="1" t="s">
        <v>27</v>
      </c>
      <c r="B40" s="10">
        <v>184</v>
      </c>
      <c r="C40" s="11">
        <v>140</v>
      </c>
      <c r="D40" s="14">
        <f t="shared" si="0"/>
        <v>-23.913043478260864</v>
      </c>
    </row>
    <row r="41" spans="1:4" x14ac:dyDescent="0.25">
      <c r="A41" s="1" t="s">
        <v>48</v>
      </c>
      <c r="B41" s="10">
        <v>122</v>
      </c>
      <c r="C41" s="11">
        <v>133</v>
      </c>
      <c r="D41" s="14">
        <f t="shared" si="0"/>
        <v>9.0163934426229488</v>
      </c>
    </row>
    <row r="42" spans="1:4" ht="30" x14ac:dyDescent="0.25">
      <c r="A42" s="1" t="s">
        <v>49</v>
      </c>
      <c r="B42" s="10">
        <v>113</v>
      </c>
      <c r="C42" s="11">
        <v>117</v>
      </c>
      <c r="D42" s="14">
        <f t="shared" si="0"/>
        <v>3.539823008849563</v>
      </c>
    </row>
    <row r="43" spans="1:4" ht="30" x14ac:dyDescent="0.25">
      <c r="A43" s="1" t="s">
        <v>46</v>
      </c>
      <c r="B43" s="10">
        <v>95</v>
      </c>
      <c r="C43" s="11">
        <v>116</v>
      </c>
      <c r="D43" s="14">
        <f t="shared" si="0"/>
        <v>22.10526315789474</v>
      </c>
    </row>
    <row r="44" spans="1:4" ht="30" x14ac:dyDescent="0.25">
      <c r="A44" s="1" t="s">
        <v>47</v>
      </c>
      <c r="B44" s="10">
        <v>116</v>
      </c>
      <c r="C44" s="11">
        <v>112</v>
      </c>
      <c r="D44" s="14">
        <f t="shared" si="0"/>
        <v>-3.4482758620689613</v>
      </c>
    </row>
    <row r="45" spans="1:4" ht="45" x14ac:dyDescent="0.25">
      <c r="A45" s="1" t="s">
        <v>45</v>
      </c>
      <c r="B45" s="10">
        <v>105</v>
      </c>
      <c r="C45" s="11">
        <v>108</v>
      </c>
      <c r="D45" s="14">
        <f t="shared" si="0"/>
        <v>2.857142857142847</v>
      </c>
    </row>
    <row r="46" spans="1:4" ht="30" x14ac:dyDescent="0.25">
      <c r="A46" s="1" t="s">
        <v>51</v>
      </c>
      <c r="B46" s="10">
        <v>100</v>
      </c>
      <c r="C46" s="11">
        <v>105</v>
      </c>
      <c r="D46" s="14">
        <f t="shared" si="0"/>
        <v>5.0000000000000044</v>
      </c>
    </row>
    <row r="47" spans="1:4" x14ac:dyDescent="0.25">
      <c r="A47" s="1" t="s">
        <v>52</v>
      </c>
      <c r="B47" s="10">
        <v>86</v>
      </c>
      <c r="C47" s="11">
        <v>91</v>
      </c>
      <c r="D47" s="14">
        <f t="shared" si="0"/>
        <v>5.8139534883721034</v>
      </c>
    </row>
    <row r="48" spans="1:4" x14ac:dyDescent="0.25">
      <c r="A48" s="10" t="s">
        <v>122</v>
      </c>
      <c r="B48" s="10">
        <v>85</v>
      </c>
      <c r="C48" s="11">
        <v>84</v>
      </c>
      <c r="D48" s="14">
        <f t="shared" si="0"/>
        <v>-1.1764705882352899</v>
      </c>
    </row>
    <row r="49" spans="1:4" x14ac:dyDescent="0.25">
      <c r="A49" s="1" t="s">
        <v>53</v>
      </c>
      <c r="B49" s="10">
        <v>72</v>
      </c>
      <c r="C49" s="11">
        <v>83</v>
      </c>
      <c r="D49" s="14">
        <f t="shared" si="0"/>
        <v>15.277777777777768</v>
      </c>
    </row>
    <row r="50" spans="1:4" x14ac:dyDescent="0.25">
      <c r="A50" s="1" t="s">
        <v>58</v>
      </c>
      <c r="B50" s="10">
        <v>78</v>
      </c>
      <c r="C50" s="11">
        <v>83</v>
      </c>
      <c r="D50" s="14">
        <f t="shared" si="0"/>
        <v>6.4102564102564097</v>
      </c>
    </row>
    <row r="51" spans="1:4" x14ac:dyDescent="0.25">
      <c r="A51" s="1" t="s">
        <v>61</v>
      </c>
      <c r="B51" s="11">
        <v>75</v>
      </c>
      <c r="C51" s="11">
        <v>82</v>
      </c>
      <c r="D51" s="14">
        <f t="shared" si="0"/>
        <v>9.3333333333333268</v>
      </c>
    </row>
    <row r="52" spans="1:4" x14ac:dyDescent="0.25">
      <c r="A52" s="1" t="s">
        <v>59</v>
      </c>
      <c r="B52" s="11">
        <v>85</v>
      </c>
      <c r="C52" s="11">
        <v>81</v>
      </c>
      <c r="D52" s="14">
        <f t="shared" si="0"/>
        <v>-4.705882352941182</v>
      </c>
    </row>
    <row r="53" spans="1:4" ht="30" x14ac:dyDescent="0.25">
      <c r="A53" s="2" t="s">
        <v>38</v>
      </c>
      <c r="B53" s="10">
        <v>80</v>
      </c>
      <c r="C53" s="11">
        <v>78</v>
      </c>
      <c r="D53" s="14">
        <f t="shared" si="0"/>
        <v>-2.5000000000000022</v>
      </c>
    </row>
    <row r="54" spans="1:4" x14ac:dyDescent="0.25">
      <c r="A54" s="1" t="s">
        <v>56</v>
      </c>
      <c r="B54" s="10">
        <v>77</v>
      </c>
      <c r="C54" s="11">
        <v>78</v>
      </c>
      <c r="D54" s="14">
        <f t="shared" si="0"/>
        <v>1.298701298701288</v>
      </c>
    </row>
    <row r="55" spans="1:4" ht="45" x14ac:dyDescent="0.25">
      <c r="A55" s="1" t="s">
        <v>65</v>
      </c>
      <c r="B55" s="11">
        <v>68</v>
      </c>
      <c r="C55" s="11">
        <v>68</v>
      </c>
      <c r="D55" s="14">
        <f t="shared" si="0"/>
        <v>0</v>
      </c>
    </row>
    <row r="56" spans="1:4" x14ac:dyDescent="0.25">
      <c r="A56" s="10" t="s">
        <v>121</v>
      </c>
      <c r="B56" s="10">
        <v>58</v>
      </c>
      <c r="C56" s="11">
        <v>67</v>
      </c>
      <c r="D56" s="14">
        <f t="shared" si="0"/>
        <v>15.517241379310342</v>
      </c>
    </row>
    <row r="57" spans="1:4" x14ac:dyDescent="0.25">
      <c r="A57" s="1" t="s">
        <v>55</v>
      </c>
      <c r="B57" s="10">
        <v>63</v>
      </c>
      <c r="C57" s="11">
        <v>65</v>
      </c>
      <c r="D57" s="14">
        <f t="shared" si="0"/>
        <v>3.1746031746031855</v>
      </c>
    </row>
    <row r="58" spans="1:4" x14ac:dyDescent="0.25">
      <c r="A58" s="1" t="s">
        <v>62</v>
      </c>
      <c r="B58" s="11">
        <v>52</v>
      </c>
      <c r="C58" s="11">
        <v>55</v>
      </c>
      <c r="D58" s="14">
        <f t="shared" si="0"/>
        <v>5.7692307692307709</v>
      </c>
    </row>
    <row r="59" spans="1:4" x14ac:dyDescent="0.25">
      <c r="A59" s="1" t="s">
        <v>50</v>
      </c>
      <c r="B59" s="10">
        <v>53</v>
      </c>
      <c r="C59" s="11">
        <v>53</v>
      </c>
      <c r="D59" s="14">
        <f t="shared" si="0"/>
        <v>0</v>
      </c>
    </row>
    <row r="60" spans="1:4" x14ac:dyDescent="0.25">
      <c r="A60" s="1" t="s">
        <v>73</v>
      </c>
      <c r="B60" s="11">
        <v>47</v>
      </c>
      <c r="C60" s="11">
        <v>48</v>
      </c>
      <c r="D60" s="14">
        <f t="shared" si="0"/>
        <v>2.1276595744680771</v>
      </c>
    </row>
    <row r="61" spans="1:4" ht="30" x14ac:dyDescent="0.25">
      <c r="A61" s="1" t="s">
        <v>44</v>
      </c>
      <c r="B61" s="10">
        <v>45</v>
      </c>
      <c r="C61" s="11">
        <v>47</v>
      </c>
      <c r="D61" s="14">
        <f t="shared" si="0"/>
        <v>4.4444444444444509</v>
      </c>
    </row>
    <row r="62" spans="1:4" ht="30" x14ac:dyDescent="0.25">
      <c r="A62" s="1" t="s">
        <v>54</v>
      </c>
      <c r="B62" s="10">
        <v>34</v>
      </c>
      <c r="C62" s="11">
        <v>44</v>
      </c>
      <c r="D62" s="14">
        <f t="shared" si="0"/>
        <v>29.411764705882359</v>
      </c>
    </row>
    <row r="63" spans="1:4" x14ac:dyDescent="0.25">
      <c r="A63" s="1" t="s">
        <v>60</v>
      </c>
      <c r="B63" s="11">
        <v>44</v>
      </c>
      <c r="C63" s="11">
        <v>44</v>
      </c>
      <c r="D63" s="14">
        <f t="shared" si="0"/>
        <v>0</v>
      </c>
    </row>
    <row r="64" spans="1:4" x14ac:dyDescent="0.25">
      <c r="A64" s="1" t="s">
        <v>64</v>
      </c>
      <c r="B64" s="11">
        <v>42</v>
      </c>
      <c r="C64" s="11">
        <v>42</v>
      </c>
      <c r="D64" s="14">
        <f t="shared" si="0"/>
        <v>0</v>
      </c>
    </row>
    <row r="65" spans="1:4" x14ac:dyDescent="0.25">
      <c r="A65" s="1" t="s">
        <v>63</v>
      </c>
      <c r="B65" s="11">
        <v>40</v>
      </c>
      <c r="C65" s="11">
        <v>40</v>
      </c>
      <c r="D65" s="14">
        <f t="shared" si="0"/>
        <v>0</v>
      </c>
    </row>
    <row r="66" spans="1:4" x14ac:dyDescent="0.25">
      <c r="A66" s="1" t="s">
        <v>66</v>
      </c>
      <c r="B66" s="11">
        <v>40</v>
      </c>
      <c r="C66" s="11">
        <v>40</v>
      </c>
      <c r="D66" s="14">
        <f t="shared" ref="D66:D115" si="1">((C66/B66)-1)*100</f>
        <v>0</v>
      </c>
    </row>
    <row r="67" spans="1:4" x14ac:dyDescent="0.25">
      <c r="A67" s="1" t="s">
        <v>80</v>
      </c>
      <c r="B67" s="11">
        <v>34</v>
      </c>
      <c r="C67" s="11">
        <v>39</v>
      </c>
      <c r="D67" s="14">
        <f t="shared" si="1"/>
        <v>14.705882352941169</v>
      </c>
    </row>
    <row r="68" spans="1:4" x14ac:dyDescent="0.25">
      <c r="A68" s="10" t="s">
        <v>120</v>
      </c>
      <c r="B68" s="10">
        <v>37</v>
      </c>
      <c r="C68" s="11">
        <v>38</v>
      </c>
      <c r="D68" s="14">
        <f t="shared" si="1"/>
        <v>2.7027027027026973</v>
      </c>
    </row>
    <row r="69" spans="1:4" x14ac:dyDescent="0.25">
      <c r="A69" s="2" t="s">
        <v>37</v>
      </c>
      <c r="B69" s="10">
        <v>36</v>
      </c>
      <c r="C69" s="11">
        <v>37</v>
      </c>
      <c r="D69" s="14">
        <f t="shared" si="1"/>
        <v>2.7777777777777679</v>
      </c>
    </row>
    <row r="70" spans="1:4" ht="30" x14ac:dyDescent="0.25">
      <c r="A70" s="1" t="s">
        <v>69</v>
      </c>
      <c r="B70" s="11">
        <v>28</v>
      </c>
      <c r="C70" s="11">
        <v>37</v>
      </c>
      <c r="D70" s="14">
        <f t="shared" si="1"/>
        <v>32.142857142857139</v>
      </c>
    </row>
    <row r="71" spans="1:4" x14ac:dyDescent="0.25">
      <c r="A71" s="1" t="s">
        <v>68</v>
      </c>
      <c r="B71" s="11">
        <v>32</v>
      </c>
      <c r="C71" s="11">
        <v>34</v>
      </c>
      <c r="D71" s="14">
        <f t="shared" si="1"/>
        <v>6.25</v>
      </c>
    </row>
    <row r="72" spans="1:4" x14ac:dyDescent="0.25">
      <c r="A72" s="1" t="s">
        <v>76</v>
      </c>
      <c r="B72" s="11">
        <v>26</v>
      </c>
      <c r="C72" s="11">
        <v>34</v>
      </c>
      <c r="D72" s="14">
        <f t="shared" si="1"/>
        <v>30.76923076923077</v>
      </c>
    </row>
    <row r="73" spans="1:4" ht="30" x14ac:dyDescent="0.25">
      <c r="A73" s="1" t="s">
        <v>77</v>
      </c>
      <c r="B73" s="11">
        <v>31</v>
      </c>
      <c r="C73" s="11">
        <v>34</v>
      </c>
      <c r="D73" s="14">
        <f t="shared" si="1"/>
        <v>9.6774193548387011</v>
      </c>
    </row>
    <row r="74" spans="1:4" x14ac:dyDescent="0.25">
      <c r="A74" s="1" t="s">
        <v>71</v>
      </c>
      <c r="B74" s="11">
        <v>31</v>
      </c>
      <c r="C74" s="11">
        <v>32</v>
      </c>
      <c r="D74" s="14">
        <f t="shared" si="1"/>
        <v>3.2258064516129004</v>
      </c>
    </row>
    <row r="75" spans="1:4" ht="30" x14ac:dyDescent="0.25">
      <c r="A75" s="1" t="s">
        <v>83</v>
      </c>
      <c r="B75" s="11">
        <v>36</v>
      </c>
      <c r="C75" s="11">
        <v>32</v>
      </c>
      <c r="D75" s="14">
        <f t="shared" si="1"/>
        <v>-11.111111111111116</v>
      </c>
    </row>
    <row r="76" spans="1:4" x14ac:dyDescent="0.25">
      <c r="A76" s="1" t="s">
        <v>57</v>
      </c>
      <c r="B76" s="10">
        <v>27</v>
      </c>
      <c r="C76" s="11">
        <v>31</v>
      </c>
      <c r="D76" s="14">
        <f t="shared" si="1"/>
        <v>14.814814814814813</v>
      </c>
    </row>
    <row r="77" spans="1:4" ht="30" x14ac:dyDescent="0.25">
      <c r="A77" s="1" t="s">
        <v>19</v>
      </c>
      <c r="B77" s="10">
        <v>26</v>
      </c>
      <c r="C77" s="11">
        <v>29</v>
      </c>
      <c r="D77" s="14">
        <f t="shared" si="1"/>
        <v>11.538461538461542</v>
      </c>
    </row>
    <row r="78" spans="1:4" ht="30" x14ac:dyDescent="0.25">
      <c r="A78" s="1" t="s">
        <v>84</v>
      </c>
      <c r="B78" s="11">
        <v>23</v>
      </c>
      <c r="C78" s="11">
        <v>29</v>
      </c>
      <c r="D78" s="14">
        <f t="shared" si="1"/>
        <v>26.086956521739136</v>
      </c>
    </row>
    <row r="79" spans="1:4" x14ac:dyDescent="0.25">
      <c r="A79" s="1" t="s">
        <v>67</v>
      </c>
      <c r="B79" s="11">
        <v>29</v>
      </c>
      <c r="C79" s="11">
        <v>28</v>
      </c>
      <c r="D79" s="14">
        <f t="shared" si="1"/>
        <v>-3.4482758620689613</v>
      </c>
    </row>
    <row r="80" spans="1:4" x14ac:dyDescent="0.25">
      <c r="A80" s="1" t="s">
        <v>82</v>
      </c>
      <c r="B80" s="11">
        <v>27</v>
      </c>
      <c r="C80" s="11">
        <v>27</v>
      </c>
      <c r="D80" s="14">
        <f t="shared" si="1"/>
        <v>0</v>
      </c>
    </row>
    <row r="81" spans="1:4" x14ac:dyDescent="0.25">
      <c r="A81" s="1" t="s">
        <v>75</v>
      </c>
      <c r="B81" s="11">
        <v>24</v>
      </c>
      <c r="C81" s="11">
        <v>26</v>
      </c>
      <c r="D81" s="14">
        <f t="shared" si="1"/>
        <v>8.333333333333325</v>
      </c>
    </row>
    <row r="82" spans="1:4" ht="30" x14ac:dyDescent="0.25">
      <c r="A82" s="1" t="s">
        <v>78</v>
      </c>
      <c r="B82" s="11">
        <v>24</v>
      </c>
      <c r="C82" s="11">
        <v>26</v>
      </c>
      <c r="D82" s="14">
        <f t="shared" si="1"/>
        <v>8.333333333333325</v>
      </c>
    </row>
    <row r="83" spans="1:4" x14ac:dyDescent="0.25">
      <c r="A83" s="1" t="s">
        <v>70</v>
      </c>
      <c r="B83" s="11">
        <v>20</v>
      </c>
      <c r="C83" s="11">
        <v>23</v>
      </c>
      <c r="D83" s="14">
        <f t="shared" si="1"/>
        <v>14.999999999999991</v>
      </c>
    </row>
    <row r="84" spans="1:4" x14ac:dyDescent="0.25">
      <c r="A84" s="10" t="s">
        <v>117</v>
      </c>
      <c r="B84" s="10">
        <v>26</v>
      </c>
      <c r="C84" s="11">
        <v>23</v>
      </c>
      <c r="D84" s="14">
        <f t="shared" si="1"/>
        <v>-11.538461538461542</v>
      </c>
    </row>
    <row r="85" spans="1:4" x14ac:dyDescent="0.25">
      <c r="A85" s="10" t="s">
        <v>119</v>
      </c>
      <c r="B85" s="10">
        <v>20</v>
      </c>
      <c r="C85" s="11">
        <v>21</v>
      </c>
      <c r="D85" s="14">
        <f t="shared" si="1"/>
        <v>5.0000000000000044</v>
      </c>
    </row>
    <row r="86" spans="1:4" ht="30" x14ac:dyDescent="0.25">
      <c r="A86" s="1" t="s">
        <v>81</v>
      </c>
      <c r="B86" s="11">
        <v>17</v>
      </c>
      <c r="C86" s="11">
        <v>18</v>
      </c>
      <c r="D86" s="14">
        <f t="shared" si="1"/>
        <v>5.8823529411764719</v>
      </c>
    </row>
    <row r="87" spans="1:4" x14ac:dyDescent="0.25">
      <c r="A87" s="10" t="s">
        <v>118</v>
      </c>
      <c r="B87" s="10">
        <v>12</v>
      </c>
      <c r="C87" s="11">
        <v>16</v>
      </c>
      <c r="D87" s="14">
        <f t="shared" si="1"/>
        <v>33.333333333333329</v>
      </c>
    </row>
    <row r="88" spans="1:4" x14ac:dyDescent="0.25">
      <c r="A88" s="10" t="s">
        <v>111</v>
      </c>
      <c r="B88" s="10">
        <v>16</v>
      </c>
      <c r="C88" s="11">
        <v>15</v>
      </c>
      <c r="D88" s="14">
        <f t="shared" si="1"/>
        <v>-6.25</v>
      </c>
    </row>
    <row r="89" spans="1:4" ht="30" x14ac:dyDescent="0.25">
      <c r="A89" s="1" t="s">
        <v>85</v>
      </c>
      <c r="B89" s="11">
        <v>18</v>
      </c>
      <c r="C89" s="11">
        <v>15</v>
      </c>
      <c r="D89" s="14">
        <f t="shared" si="1"/>
        <v>-16.666666666666664</v>
      </c>
    </row>
    <row r="90" spans="1:4" x14ac:dyDescent="0.25">
      <c r="A90" s="1" t="s">
        <v>86</v>
      </c>
      <c r="B90" s="11">
        <v>12</v>
      </c>
      <c r="C90" s="11">
        <v>15</v>
      </c>
      <c r="D90" s="14">
        <f t="shared" si="1"/>
        <v>25</v>
      </c>
    </row>
    <row r="91" spans="1:4" x14ac:dyDescent="0.25">
      <c r="A91" s="1" t="s">
        <v>91</v>
      </c>
      <c r="B91" s="11">
        <v>12</v>
      </c>
      <c r="C91" s="11">
        <v>14</v>
      </c>
      <c r="D91" s="14">
        <f t="shared" si="1"/>
        <v>16.666666666666675</v>
      </c>
    </row>
    <row r="92" spans="1:4" x14ac:dyDescent="0.25">
      <c r="A92" s="10" t="s">
        <v>87</v>
      </c>
      <c r="B92" s="10">
        <v>11</v>
      </c>
      <c r="C92" s="11">
        <v>13</v>
      </c>
      <c r="D92" s="14">
        <f t="shared" si="1"/>
        <v>18.181818181818187</v>
      </c>
    </row>
    <row r="93" spans="1:4" ht="30" x14ac:dyDescent="0.25">
      <c r="A93" s="1" t="s">
        <v>90</v>
      </c>
      <c r="B93" s="11">
        <v>13</v>
      </c>
      <c r="C93" s="11">
        <v>13</v>
      </c>
      <c r="D93" s="14">
        <f t="shared" si="1"/>
        <v>0</v>
      </c>
    </row>
    <row r="94" spans="1:4" x14ac:dyDescent="0.25">
      <c r="A94" s="1" t="s">
        <v>96</v>
      </c>
      <c r="B94" s="11">
        <v>8</v>
      </c>
      <c r="C94" s="11">
        <v>13</v>
      </c>
      <c r="D94" s="14">
        <f t="shared" si="1"/>
        <v>62.5</v>
      </c>
    </row>
    <row r="95" spans="1:4" x14ac:dyDescent="0.25">
      <c r="A95" s="10" t="s">
        <v>112</v>
      </c>
      <c r="B95" s="10">
        <v>11</v>
      </c>
      <c r="C95" s="11">
        <v>12</v>
      </c>
      <c r="D95" s="14">
        <f t="shared" si="1"/>
        <v>9.0909090909090828</v>
      </c>
    </row>
    <row r="96" spans="1:4" ht="30" x14ac:dyDescent="0.25">
      <c r="A96" s="1" t="s">
        <v>95</v>
      </c>
      <c r="B96" s="11">
        <v>12</v>
      </c>
      <c r="C96" s="11">
        <v>12</v>
      </c>
      <c r="D96" s="14">
        <f t="shared" si="1"/>
        <v>0</v>
      </c>
    </row>
    <row r="97" spans="1:4" x14ac:dyDescent="0.25">
      <c r="A97" s="1" t="s">
        <v>88</v>
      </c>
      <c r="B97" s="11">
        <v>10</v>
      </c>
      <c r="C97" s="11">
        <v>11</v>
      </c>
      <c r="D97" s="14">
        <f t="shared" si="1"/>
        <v>10.000000000000009</v>
      </c>
    </row>
    <row r="98" spans="1:4" x14ac:dyDescent="0.25">
      <c r="A98" s="1" t="s">
        <v>99</v>
      </c>
      <c r="B98" s="11">
        <v>9</v>
      </c>
      <c r="C98" s="11">
        <v>11</v>
      </c>
      <c r="D98" s="14">
        <f t="shared" si="1"/>
        <v>22.222222222222232</v>
      </c>
    </row>
    <row r="99" spans="1:4" x14ac:dyDescent="0.25">
      <c r="A99" s="10" t="s">
        <v>113</v>
      </c>
      <c r="B99" s="10">
        <v>11</v>
      </c>
      <c r="C99" s="11">
        <v>11</v>
      </c>
      <c r="D99" s="14">
        <f t="shared" si="1"/>
        <v>0</v>
      </c>
    </row>
    <row r="100" spans="1:4" ht="30" x14ac:dyDescent="0.25">
      <c r="A100" s="1" t="s">
        <v>97</v>
      </c>
      <c r="B100" s="11">
        <v>11</v>
      </c>
      <c r="C100" s="11">
        <v>11</v>
      </c>
      <c r="D100" s="14">
        <f t="shared" si="1"/>
        <v>0</v>
      </c>
    </row>
    <row r="101" spans="1:4" ht="30" x14ac:dyDescent="0.25">
      <c r="A101" s="1" t="s">
        <v>72</v>
      </c>
      <c r="B101" s="11">
        <v>11</v>
      </c>
      <c r="C101" s="11">
        <v>10</v>
      </c>
      <c r="D101" s="14">
        <f t="shared" si="1"/>
        <v>-9.0909090909090935</v>
      </c>
    </row>
    <row r="102" spans="1:4" x14ac:dyDescent="0.25">
      <c r="A102" s="10" t="s">
        <v>114</v>
      </c>
      <c r="B102" s="10">
        <v>9</v>
      </c>
      <c r="C102" s="11">
        <v>10</v>
      </c>
      <c r="D102" s="14">
        <f t="shared" si="1"/>
        <v>11.111111111111116</v>
      </c>
    </row>
    <row r="103" spans="1:4" ht="30" x14ac:dyDescent="0.25">
      <c r="A103" s="1" t="s">
        <v>94</v>
      </c>
      <c r="B103" s="11">
        <v>8</v>
      </c>
      <c r="C103" s="11">
        <v>10</v>
      </c>
      <c r="D103" s="14">
        <f t="shared" si="1"/>
        <v>25</v>
      </c>
    </row>
    <row r="104" spans="1:4" ht="30" x14ac:dyDescent="0.25">
      <c r="A104" s="1" t="s">
        <v>74</v>
      </c>
      <c r="B104" s="11">
        <v>6</v>
      </c>
      <c r="C104" s="11">
        <v>8</v>
      </c>
      <c r="D104" s="14">
        <f t="shared" si="1"/>
        <v>33.333333333333329</v>
      </c>
    </row>
    <row r="105" spans="1:4" x14ac:dyDescent="0.25">
      <c r="A105" s="10" t="s">
        <v>115</v>
      </c>
      <c r="B105" s="10">
        <v>6</v>
      </c>
      <c r="C105" s="11">
        <v>8</v>
      </c>
      <c r="D105" s="14">
        <f t="shared" si="1"/>
        <v>33.333333333333329</v>
      </c>
    </row>
    <row r="106" spans="1:4" ht="30" x14ac:dyDescent="0.25">
      <c r="A106" s="1" t="s">
        <v>79</v>
      </c>
      <c r="B106" s="11">
        <v>7</v>
      </c>
      <c r="C106" s="11">
        <v>7</v>
      </c>
      <c r="D106" s="14">
        <f t="shared" si="1"/>
        <v>0</v>
      </c>
    </row>
    <row r="107" spans="1:4" ht="30" x14ac:dyDescent="0.25">
      <c r="A107" s="1" t="s">
        <v>93</v>
      </c>
      <c r="B107" s="11">
        <v>7</v>
      </c>
      <c r="C107" s="11">
        <v>7</v>
      </c>
      <c r="D107" s="14">
        <f t="shared" si="1"/>
        <v>0</v>
      </c>
    </row>
    <row r="108" spans="1:4" ht="30" x14ac:dyDescent="0.25">
      <c r="A108" s="1" t="s">
        <v>89</v>
      </c>
      <c r="B108" s="11">
        <v>8</v>
      </c>
      <c r="C108" s="11">
        <v>7</v>
      </c>
      <c r="D108" s="14">
        <f t="shared" si="1"/>
        <v>-12.5</v>
      </c>
    </row>
    <row r="109" spans="1:4" x14ac:dyDescent="0.25">
      <c r="A109" s="10" t="s">
        <v>116</v>
      </c>
      <c r="B109" s="10">
        <v>6</v>
      </c>
      <c r="C109" s="11">
        <v>6</v>
      </c>
      <c r="D109" s="14">
        <f t="shared" si="1"/>
        <v>0</v>
      </c>
    </row>
    <row r="110" spans="1:4" ht="30" x14ac:dyDescent="0.25">
      <c r="A110" s="1" t="s">
        <v>92</v>
      </c>
      <c r="B110" s="11">
        <v>7</v>
      </c>
      <c r="C110" s="11">
        <v>6</v>
      </c>
      <c r="D110" s="14">
        <f t="shared" si="1"/>
        <v>-14.28571428571429</v>
      </c>
    </row>
    <row r="111" spans="1:4" ht="30" x14ac:dyDescent="0.25">
      <c r="A111" s="1" t="s">
        <v>98</v>
      </c>
      <c r="B111" s="11">
        <v>6</v>
      </c>
      <c r="C111" s="11">
        <v>6</v>
      </c>
      <c r="D111" s="14">
        <f t="shared" si="1"/>
        <v>0</v>
      </c>
    </row>
    <row r="112" spans="1:4" ht="30" x14ac:dyDescent="0.25">
      <c r="A112" s="1" t="s">
        <v>100</v>
      </c>
      <c r="B112" s="11">
        <v>3</v>
      </c>
      <c r="C112" s="11">
        <v>3</v>
      </c>
      <c r="D112" s="14">
        <f t="shared" si="1"/>
        <v>0</v>
      </c>
    </row>
    <row r="113" spans="1:4" x14ac:dyDescent="0.25">
      <c r="A113" s="1" t="s">
        <v>101</v>
      </c>
      <c r="B113" s="11">
        <v>3</v>
      </c>
      <c r="C113" s="11">
        <v>3</v>
      </c>
      <c r="D113" s="14">
        <f t="shared" si="1"/>
        <v>0</v>
      </c>
    </row>
    <row r="114" spans="1:4" ht="30" x14ac:dyDescent="0.25">
      <c r="A114" s="1" t="s">
        <v>103</v>
      </c>
      <c r="B114" s="11">
        <v>2</v>
      </c>
      <c r="C114" s="11">
        <v>2</v>
      </c>
      <c r="D114" s="14">
        <f t="shared" si="1"/>
        <v>0</v>
      </c>
    </row>
    <row r="115" spans="1:4" ht="30" x14ac:dyDescent="0.25">
      <c r="A115" s="1" t="s">
        <v>102</v>
      </c>
      <c r="B115" s="11">
        <v>1</v>
      </c>
      <c r="C115" s="11">
        <v>1</v>
      </c>
      <c r="D115" s="14">
        <f t="shared" si="1"/>
        <v>0</v>
      </c>
    </row>
    <row r="116" spans="1:4" x14ac:dyDescent="0.25">
      <c r="A116" s="20" t="s">
        <v>123</v>
      </c>
      <c r="B116" s="21">
        <f>SUM(B3:B115)</f>
        <v>27432</v>
      </c>
      <c r="C116" s="21">
        <f>SUM(C3:C115)</f>
        <v>27767</v>
      </c>
      <c r="D116" s="22">
        <f>((C116/B116)-1)*100</f>
        <v>1.2212015164771106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Ранг листа според приходи </vt:lpstr>
      <vt:lpstr>Ранг листа според добивка</vt:lpstr>
      <vt:lpstr>Ранг листа според загуба</vt:lpstr>
      <vt:lpstr>Ранг листа според вработени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janev</dc:creator>
  <cp:lastModifiedBy>My</cp:lastModifiedBy>
  <dcterms:created xsi:type="dcterms:W3CDTF">2016-04-04T12:45:36Z</dcterms:created>
  <dcterms:modified xsi:type="dcterms:W3CDTF">2016-10-17T07:43:51Z</dcterms:modified>
</cp:coreProperties>
</file>