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90" windowHeight="7380" tabRatio="778" firstSheet="2" activeTab="2"/>
  </bookViews>
  <sheets>
    <sheet name="Графика 1 Буџети на општини" sheetId="8" r:id="rId1"/>
    <sheet name="Графика 2 Буџет_по жител" sheetId="9" r:id="rId2"/>
    <sheet name="Графика 3 Удел Плати" sheetId="3" r:id="rId3"/>
    <sheet name="Графика 3 Плата по жител" sheetId="11" r:id="rId4"/>
    <sheet name="Графика 3 Удел на плата во буџе" sheetId="14" r:id="rId5"/>
    <sheet name="Графика 4 Буџет за инвестиции" sheetId="7" r:id="rId6"/>
    <sheet name="Графика 4 Инвестиции по жител" sheetId="12" r:id="rId7"/>
    <sheet name="График 4 Удел на инвестиции во " sheetId="4" r:id="rId8"/>
  </sheets>
  <calcPr calcId="152511"/>
</workbook>
</file>

<file path=xl/calcChain.xml><?xml version="1.0" encoding="utf-8"?>
<calcChain xmlns="http://schemas.openxmlformats.org/spreadsheetml/2006/main">
  <c r="N82" i="14" l="1"/>
  <c r="M82" i="14"/>
  <c r="J82" i="14"/>
  <c r="I82" i="14"/>
  <c r="K82" i="14" s="1"/>
  <c r="F82" i="14"/>
  <c r="E82" i="14"/>
  <c r="G82" i="14" s="1"/>
  <c r="N77" i="14"/>
  <c r="M77" i="14"/>
  <c r="J77" i="14"/>
  <c r="I77" i="14"/>
  <c r="K77" i="14" s="1"/>
  <c r="F77" i="14"/>
  <c r="E77" i="14"/>
  <c r="G77" i="14" s="1"/>
  <c r="N38" i="14"/>
  <c r="M38" i="14"/>
  <c r="J38" i="14"/>
  <c r="I38" i="14"/>
  <c r="K38" i="14" s="1"/>
  <c r="F38" i="14"/>
  <c r="E38" i="14"/>
  <c r="G38" i="14" s="1"/>
  <c r="N45" i="14"/>
  <c r="M45" i="14"/>
  <c r="J45" i="14"/>
  <c r="I45" i="14"/>
  <c r="K45" i="14" s="1"/>
  <c r="F45" i="14"/>
  <c r="E45" i="14"/>
  <c r="G45" i="14" s="1"/>
  <c r="N50" i="14"/>
  <c r="M50" i="14"/>
  <c r="J50" i="14"/>
  <c r="I50" i="14"/>
  <c r="K50" i="14" s="1"/>
  <c r="F50" i="14"/>
  <c r="E50" i="14"/>
  <c r="G50" i="14" s="1"/>
  <c r="N44" i="14"/>
  <c r="M44" i="14"/>
  <c r="J44" i="14"/>
  <c r="I44" i="14"/>
  <c r="K44" i="14" s="1"/>
  <c r="F44" i="14"/>
  <c r="E44" i="14"/>
  <c r="G44" i="14" s="1"/>
  <c r="N27" i="14"/>
  <c r="M27" i="14"/>
  <c r="J27" i="14"/>
  <c r="I27" i="14"/>
  <c r="K27" i="14" s="1"/>
  <c r="F27" i="14"/>
  <c r="E27" i="14"/>
  <c r="G27" i="14" s="1"/>
  <c r="N26" i="14"/>
  <c r="M26" i="14"/>
  <c r="J26" i="14"/>
  <c r="I26" i="14"/>
  <c r="K26" i="14" s="1"/>
  <c r="F26" i="14"/>
  <c r="E26" i="14"/>
  <c r="G26" i="14" s="1"/>
  <c r="N9" i="14"/>
  <c r="M9" i="14"/>
  <c r="J9" i="14"/>
  <c r="I9" i="14"/>
  <c r="K9" i="14" s="1"/>
  <c r="F9" i="14"/>
  <c r="E9" i="14"/>
  <c r="G9" i="14" s="1"/>
  <c r="N55" i="14"/>
  <c r="M55" i="14"/>
  <c r="J55" i="14"/>
  <c r="I55" i="14"/>
  <c r="K55" i="14" s="1"/>
  <c r="F55" i="14"/>
  <c r="E55" i="14"/>
  <c r="G55" i="14" s="1"/>
  <c r="N59" i="14"/>
  <c r="M59" i="14"/>
  <c r="J59" i="14"/>
  <c r="I59" i="14"/>
  <c r="K59" i="14" s="1"/>
  <c r="F59" i="14"/>
  <c r="E59" i="14"/>
  <c r="G59" i="14" s="1"/>
  <c r="N24" i="14"/>
  <c r="M24" i="14"/>
  <c r="J24" i="14"/>
  <c r="I24" i="14"/>
  <c r="K24" i="14" s="1"/>
  <c r="F24" i="14"/>
  <c r="E24" i="14"/>
  <c r="G24" i="14" s="1"/>
  <c r="N2" i="14"/>
  <c r="M2" i="14"/>
  <c r="J2" i="14"/>
  <c r="I2" i="14"/>
  <c r="K2" i="14" s="1"/>
  <c r="F2" i="14"/>
  <c r="E2" i="14"/>
  <c r="G2" i="14" s="1"/>
  <c r="N65" i="14"/>
  <c r="M65" i="14"/>
  <c r="J65" i="14"/>
  <c r="I65" i="14"/>
  <c r="K65" i="14" s="1"/>
  <c r="F65" i="14"/>
  <c r="E65" i="14"/>
  <c r="G65" i="14" s="1"/>
  <c r="N48" i="14"/>
  <c r="M48" i="14"/>
  <c r="J48" i="14"/>
  <c r="I48" i="14"/>
  <c r="K48" i="14" s="1"/>
  <c r="F48" i="14"/>
  <c r="E48" i="14"/>
  <c r="G48" i="14" s="1"/>
  <c r="N80" i="14"/>
  <c r="M80" i="14"/>
  <c r="J80" i="14"/>
  <c r="I80" i="14"/>
  <c r="K80" i="14" s="1"/>
  <c r="F80" i="14"/>
  <c r="E80" i="14"/>
  <c r="G80" i="14" s="1"/>
  <c r="N13" i="14"/>
  <c r="M13" i="14"/>
  <c r="J13" i="14"/>
  <c r="I13" i="14"/>
  <c r="K13" i="14" s="1"/>
  <c r="F13" i="14"/>
  <c r="E13" i="14"/>
  <c r="G13" i="14" s="1"/>
  <c r="N78" i="14"/>
  <c r="M78" i="14"/>
  <c r="J78" i="14"/>
  <c r="I78" i="14"/>
  <c r="K78" i="14" s="1"/>
  <c r="F78" i="14"/>
  <c r="E78" i="14"/>
  <c r="G78" i="14" s="1"/>
  <c r="N49" i="14"/>
  <c r="M49" i="14"/>
  <c r="J49" i="14"/>
  <c r="I49" i="14"/>
  <c r="K49" i="14" s="1"/>
  <c r="F49" i="14"/>
  <c r="E49" i="14"/>
  <c r="G49" i="14" s="1"/>
  <c r="N11" i="14"/>
  <c r="M11" i="14"/>
  <c r="J11" i="14"/>
  <c r="I11" i="14"/>
  <c r="K11" i="14" s="1"/>
  <c r="F11" i="14"/>
  <c r="E11" i="14"/>
  <c r="G11" i="14" s="1"/>
  <c r="N18" i="14"/>
  <c r="M18" i="14"/>
  <c r="J18" i="14"/>
  <c r="I18" i="14"/>
  <c r="K18" i="14" s="1"/>
  <c r="F18" i="14"/>
  <c r="E18" i="14"/>
  <c r="G18" i="14" s="1"/>
  <c r="N37" i="14"/>
  <c r="M37" i="14"/>
  <c r="J37" i="14"/>
  <c r="I37" i="14"/>
  <c r="K37" i="14" s="1"/>
  <c r="F37" i="14"/>
  <c r="E37" i="14"/>
  <c r="G37" i="14" s="1"/>
  <c r="N71" i="14"/>
  <c r="M71" i="14"/>
  <c r="J71" i="14"/>
  <c r="I71" i="14"/>
  <c r="K71" i="14" s="1"/>
  <c r="F71" i="14"/>
  <c r="E71" i="14"/>
  <c r="G71" i="14" s="1"/>
  <c r="N51" i="14"/>
  <c r="M51" i="14"/>
  <c r="J51" i="14"/>
  <c r="I51" i="14"/>
  <c r="K51" i="14" s="1"/>
  <c r="F51" i="14"/>
  <c r="E51" i="14"/>
  <c r="G51" i="14" s="1"/>
  <c r="N12" i="14"/>
  <c r="M12" i="14"/>
  <c r="J12" i="14"/>
  <c r="I12" i="14"/>
  <c r="K12" i="14" s="1"/>
  <c r="F12" i="14"/>
  <c r="E12" i="14"/>
  <c r="G12" i="14" s="1"/>
  <c r="N76" i="14"/>
  <c r="M76" i="14"/>
  <c r="J76" i="14"/>
  <c r="I76" i="14"/>
  <c r="K76" i="14" s="1"/>
  <c r="F76" i="14"/>
  <c r="E76" i="14"/>
  <c r="G76" i="14" s="1"/>
  <c r="N62" i="14"/>
  <c r="M62" i="14"/>
  <c r="J62" i="14"/>
  <c r="I62" i="14"/>
  <c r="K62" i="14" s="1"/>
  <c r="F62" i="14"/>
  <c r="E62" i="14"/>
  <c r="G62" i="14" s="1"/>
  <c r="N73" i="14"/>
  <c r="M73" i="14"/>
  <c r="J73" i="14"/>
  <c r="I73" i="14"/>
  <c r="K73" i="14" s="1"/>
  <c r="F73" i="14"/>
  <c r="E73" i="14"/>
  <c r="G73" i="14" s="1"/>
  <c r="N7" i="14"/>
  <c r="M7" i="14"/>
  <c r="J7" i="14"/>
  <c r="I7" i="14"/>
  <c r="K7" i="14" s="1"/>
  <c r="F7" i="14"/>
  <c r="E7" i="14"/>
  <c r="G7" i="14" s="1"/>
  <c r="N61" i="14"/>
  <c r="M61" i="14"/>
  <c r="J61" i="14"/>
  <c r="I61" i="14"/>
  <c r="K61" i="14" s="1"/>
  <c r="F61" i="14"/>
  <c r="E61" i="14"/>
  <c r="G61" i="14" s="1"/>
  <c r="N15" i="14"/>
  <c r="M15" i="14"/>
  <c r="J15" i="14"/>
  <c r="I15" i="14"/>
  <c r="K15" i="14" s="1"/>
  <c r="F15" i="14"/>
  <c r="E15" i="14"/>
  <c r="G15" i="14" s="1"/>
  <c r="N23" i="14"/>
  <c r="M23" i="14"/>
  <c r="J23" i="14"/>
  <c r="I23" i="14"/>
  <c r="K23" i="14" s="1"/>
  <c r="F23" i="14"/>
  <c r="E23" i="14"/>
  <c r="G23" i="14" s="1"/>
  <c r="N28" i="14"/>
  <c r="M28" i="14"/>
  <c r="J28" i="14"/>
  <c r="I28" i="14"/>
  <c r="K28" i="14" s="1"/>
  <c r="F28" i="14"/>
  <c r="E28" i="14"/>
  <c r="G28" i="14" s="1"/>
  <c r="N5" i="14"/>
  <c r="M5" i="14"/>
  <c r="J5" i="14"/>
  <c r="I5" i="14"/>
  <c r="K5" i="14" s="1"/>
  <c r="F5" i="14"/>
  <c r="E5" i="14"/>
  <c r="G5" i="14" s="1"/>
  <c r="N67" i="14"/>
  <c r="M67" i="14"/>
  <c r="J67" i="14"/>
  <c r="I67" i="14"/>
  <c r="K67" i="14" s="1"/>
  <c r="F67" i="14"/>
  <c r="E67" i="14"/>
  <c r="G67" i="14" s="1"/>
  <c r="N36" i="14"/>
  <c r="M36" i="14"/>
  <c r="J36" i="14"/>
  <c r="I36" i="14"/>
  <c r="K36" i="14" s="1"/>
  <c r="F36" i="14"/>
  <c r="E36" i="14"/>
  <c r="G36" i="14" s="1"/>
  <c r="N30" i="14"/>
  <c r="M30" i="14"/>
  <c r="J30" i="14"/>
  <c r="I30" i="14"/>
  <c r="K30" i="14" s="1"/>
  <c r="F30" i="14"/>
  <c r="E30" i="14"/>
  <c r="G30" i="14" s="1"/>
  <c r="N74" i="14"/>
  <c r="M74" i="14"/>
  <c r="J74" i="14"/>
  <c r="I74" i="14"/>
  <c r="K74" i="14" s="1"/>
  <c r="F74" i="14"/>
  <c r="E74" i="14"/>
  <c r="G74" i="14" s="1"/>
  <c r="N57" i="14"/>
  <c r="M57" i="14"/>
  <c r="J57" i="14"/>
  <c r="I57" i="14"/>
  <c r="K57" i="14" s="1"/>
  <c r="F57" i="14"/>
  <c r="E57" i="14"/>
  <c r="G57" i="14" s="1"/>
  <c r="N8" i="14"/>
  <c r="M8" i="14"/>
  <c r="J8" i="14"/>
  <c r="I8" i="14"/>
  <c r="K8" i="14" s="1"/>
  <c r="F8" i="14"/>
  <c r="E8" i="14"/>
  <c r="G8" i="14" s="1"/>
  <c r="N31" i="14"/>
  <c r="M31" i="14"/>
  <c r="J31" i="14"/>
  <c r="I31" i="14"/>
  <c r="K31" i="14" s="1"/>
  <c r="F31" i="14"/>
  <c r="E31" i="14"/>
  <c r="G31" i="14" s="1"/>
  <c r="N35" i="14"/>
  <c r="M35" i="14"/>
  <c r="J35" i="14"/>
  <c r="I35" i="14"/>
  <c r="K35" i="14" s="1"/>
  <c r="F35" i="14"/>
  <c r="E35" i="14"/>
  <c r="G35" i="14" s="1"/>
  <c r="N63" i="14"/>
  <c r="M63" i="14"/>
  <c r="J63" i="14"/>
  <c r="I63" i="14"/>
  <c r="K63" i="14" s="1"/>
  <c r="F63" i="14"/>
  <c r="E63" i="14"/>
  <c r="G63" i="14" s="1"/>
  <c r="N25" i="14"/>
  <c r="M25" i="14"/>
  <c r="J25" i="14"/>
  <c r="I25" i="14"/>
  <c r="K25" i="14" s="1"/>
  <c r="F25" i="14"/>
  <c r="E25" i="14"/>
  <c r="G25" i="14" s="1"/>
  <c r="N10" i="14"/>
  <c r="M10" i="14"/>
  <c r="J10" i="14"/>
  <c r="I10" i="14"/>
  <c r="K10" i="14" s="1"/>
  <c r="F10" i="14"/>
  <c r="E10" i="14"/>
  <c r="G10" i="14" s="1"/>
  <c r="N19" i="14"/>
  <c r="M19" i="14"/>
  <c r="J19" i="14"/>
  <c r="I19" i="14"/>
  <c r="K19" i="14" s="1"/>
  <c r="F19" i="14"/>
  <c r="E19" i="14"/>
  <c r="G19" i="14" s="1"/>
  <c r="N47" i="14"/>
  <c r="M47" i="14"/>
  <c r="J47" i="14"/>
  <c r="I47" i="14"/>
  <c r="K47" i="14" s="1"/>
  <c r="F47" i="14"/>
  <c r="E47" i="14"/>
  <c r="G47" i="14" s="1"/>
  <c r="N43" i="14"/>
  <c r="M43" i="14"/>
  <c r="J43" i="14"/>
  <c r="I43" i="14"/>
  <c r="K43" i="14" s="1"/>
  <c r="F43" i="14"/>
  <c r="E43" i="14"/>
  <c r="G43" i="14" s="1"/>
  <c r="N68" i="14"/>
  <c r="M68" i="14"/>
  <c r="J68" i="14"/>
  <c r="I68" i="14"/>
  <c r="K68" i="14" s="1"/>
  <c r="F68" i="14"/>
  <c r="E68" i="14"/>
  <c r="G68" i="14" s="1"/>
  <c r="N29" i="14"/>
  <c r="M29" i="14"/>
  <c r="J29" i="14"/>
  <c r="I29" i="14"/>
  <c r="K29" i="14" s="1"/>
  <c r="F29" i="14"/>
  <c r="E29" i="14"/>
  <c r="G29" i="14" s="1"/>
  <c r="N33" i="14"/>
  <c r="M33" i="14"/>
  <c r="J33" i="14"/>
  <c r="I33" i="14"/>
  <c r="K33" i="14" s="1"/>
  <c r="F33" i="14"/>
  <c r="E33" i="14"/>
  <c r="G33" i="14" s="1"/>
  <c r="N40" i="14"/>
  <c r="M40" i="14"/>
  <c r="J40" i="14"/>
  <c r="I40" i="14"/>
  <c r="K40" i="14" s="1"/>
  <c r="F40" i="14"/>
  <c r="E40" i="14"/>
  <c r="G40" i="14" s="1"/>
  <c r="N22" i="14"/>
  <c r="M22" i="14"/>
  <c r="J22" i="14"/>
  <c r="I22" i="14"/>
  <c r="K22" i="14" s="1"/>
  <c r="F22" i="14"/>
  <c r="E22" i="14"/>
  <c r="G22" i="14" s="1"/>
  <c r="N20" i="14"/>
  <c r="M20" i="14"/>
  <c r="J20" i="14"/>
  <c r="I20" i="14"/>
  <c r="K20" i="14" s="1"/>
  <c r="F20" i="14"/>
  <c r="E20" i="14"/>
  <c r="G20" i="14" s="1"/>
  <c r="N3" i="14"/>
  <c r="M3" i="14"/>
  <c r="J3" i="14"/>
  <c r="I3" i="14"/>
  <c r="K3" i="14" s="1"/>
  <c r="F3" i="14"/>
  <c r="E3" i="14"/>
  <c r="G3" i="14" s="1"/>
  <c r="N4" i="14"/>
  <c r="M4" i="14"/>
  <c r="J4" i="14"/>
  <c r="I4" i="14"/>
  <c r="K4" i="14" s="1"/>
  <c r="F4" i="14"/>
  <c r="E4" i="14"/>
  <c r="G4" i="14" s="1"/>
  <c r="N79" i="14"/>
  <c r="M79" i="14"/>
  <c r="J79" i="14"/>
  <c r="I79" i="14"/>
  <c r="K79" i="14" s="1"/>
  <c r="F79" i="14"/>
  <c r="E79" i="14"/>
  <c r="G79" i="14" s="1"/>
  <c r="N52" i="14"/>
  <c r="M52" i="14"/>
  <c r="J52" i="14"/>
  <c r="I52" i="14"/>
  <c r="K52" i="14" s="1"/>
  <c r="F52" i="14"/>
  <c r="E52" i="14"/>
  <c r="G52" i="14" s="1"/>
  <c r="N39" i="14"/>
  <c r="M39" i="14"/>
  <c r="J39" i="14"/>
  <c r="I39" i="14"/>
  <c r="K39" i="14" s="1"/>
  <c r="F39" i="14"/>
  <c r="E39" i="14"/>
  <c r="G39" i="14" s="1"/>
  <c r="N46" i="14"/>
  <c r="M46" i="14"/>
  <c r="J46" i="14"/>
  <c r="I46" i="14"/>
  <c r="K46" i="14" s="1"/>
  <c r="F46" i="14"/>
  <c r="E46" i="14"/>
  <c r="G46" i="14" s="1"/>
  <c r="N54" i="14"/>
  <c r="M54" i="14"/>
  <c r="J54" i="14"/>
  <c r="I54" i="14"/>
  <c r="K54" i="14" s="1"/>
  <c r="F54" i="14"/>
  <c r="E54" i="14"/>
  <c r="G54" i="14" s="1"/>
  <c r="N42" i="14"/>
  <c r="M42" i="14"/>
  <c r="J42" i="14"/>
  <c r="I42" i="14"/>
  <c r="K42" i="14" s="1"/>
  <c r="F42" i="14"/>
  <c r="E42" i="14"/>
  <c r="G42" i="14" s="1"/>
  <c r="N32" i="14"/>
  <c r="M32" i="14"/>
  <c r="J32" i="14"/>
  <c r="I32" i="14"/>
  <c r="K32" i="14" s="1"/>
  <c r="F32" i="14"/>
  <c r="E32" i="14"/>
  <c r="G32" i="14" s="1"/>
  <c r="N66" i="14"/>
  <c r="M66" i="14"/>
  <c r="J66" i="14"/>
  <c r="I66" i="14"/>
  <c r="K66" i="14" s="1"/>
  <c r="F66" i="14"/>
  <c r="E66" i="14"/>
  <c r="G66" i="14" s="1"/>
  <c r="N41" i="14"/>
  <c r="M41" i="14"/>
  <c r="J41" i="14"/>
  <c r="I41" i="14"/>
  <c r="K41" i="14" s="1"/>
  <c r="F41" i="14"/>
  <c r="E41" i="14"/>
  <c r="G41" i="14" s="1"/>
  <c r="N64" i="14"/>
  <c r="M64" i="14"/>
  <c r="J64" i="14"/>
  <c r="I64" i="14"/>
  <c r="K64" i="14" s="1"/>
  <c r="F64" i="14"/>
  <c r="E64" i="14"/>
  <c r="G64" i="14" s="1"/>
  <c r="N17" i="14"/>
  <c r="M17" i="14"/>
  <c r="J17" i="14"/>
  <c r="I17" i="14"/>
  <c r="K17" i="14" s="1"/>
  <c r="F17" i="14"/>
  <c r="E17" i="14"/>
  <c r="G17" i="14" s="1"/>
  <c r="N75" i="14"/>
  <c r="M75" i="14"/>
  <c r="J75" i="14"/>
  <c r="I75" i="14"/>
  <c r="K75" i="14" s="1"/>
  <c r="F75" i="14"/>
  <c r="E75" i="14"/>
  <c r="G75" i="14" s="1"/>
  <c r="N56" i="14"/>
  <c r="M56" i="14"/>
  <c r="J56" i="14"/>
  <c r="I56" i="14"/>
  <c r="K56" i="14" s="1"/>
  <c r="F56" i="14"/>
  <c r="E56" i="14"/>
  <c r="G56" i="14" s="1"/>
  <c r="N34" i="14"/>
  <c r="M34" i="14"/>
  <c r="J34" i="14"/>
  <c r="I34" i="14"/>
  <c r="K34" i="14" s="1"/>
  <c r="F34" i="14"/>
  <c r="E34" i="14"/>
  <c r="G34" i="14" s="1"/>
  <c r="N16" i="14"/>
  <c r="M16" i="14"/>
  <c r="J16" i="14"/>
  <c r="I16" i="14"/>
  <c r="K16" i="14" s="1"/>
  <c r="F16" i="14"/>
  <c r="E16" i="14"/>
  <c r="G16" i="14" s="1"/>
  <c r="N70" i="14"/>
  <c r="M70" i="14"/>
  <c r="J70" i="14"/>
  <c r="I70" i="14"/>
  <c r="K70" i="14" s="1"/>
  <c r="F70" i="14"/>
  <c r="E70" i="14"/>
  <c r="G70" i="14" s="1"/>
  <c r="N72" i="14"/>
  <c r="M72" i="14"/>
  <c r="J72" i="14"/>
  <c r="I72" i="14"/>
  <c r="K72" i="14" s="1"/>
  <c r="F72" i="14"/>
  <c r="E72" i="14"/>
  <c r="G72" i="14" s="1"/>
  <c r="N60" i="14"/>
  <c r="M60" i="14"/>
  <c r="J60" i="14"/>
  <c r="I60" i="14"/>
  <c r="K60" i="14" s="1"/>
  <c r="F60" i="14"/>
  <c r="E60" i="14"/>
  <c r="G60" i="14" s="1"/>
  <c r="N21" i="14"/>
  <c r="M21" i="14"/>
  <c r="J21" i="14"/>
  <c r="I21" i="14"/>
  <c r="K21" i="14" s="1"/>
  <c r="F21" i="14"/>
  <c r="E21" i="14"/>
  <c r="G21" i="14" s="1"/>
  <c r="N14" i="14"/>
  <c r="M14" i="14"/>
  <c r="J14" i="14"/>
  <c r="I14" i="14"/>
  <c r="K14" i="14" s="1"/>
  <c r="F14" i="14"/>
  <c r="E14" i="14"/>
  <c r="G14" i="14" s="1"/>
  <c r="N6" i="14"/>
  <c r="M6" i="14"/>
  <c r="J6" i="14"/>
  <c r="I6" i="14"/>
  <c r="K6" i="14" s="1"/>
  <c r="F6" i="14"/>
  <c r="E6" i="14"/>
  <c r="G6" i="14" s="1"/>
  <c r="N69" i="14"/>
  <c r="M69" i="14"/>
  <c r="J69" i="14"/>
  <c r="I69" i="14"/>
  <c r="K69" i="14" s="1"/>
  <c r="F69" i="14"/>
  <c r="E69" i="14"/>
  <c r="G69" i="14" s="1"/>
  <c r="N53" i="14"/>
  <c r="M53" i="14"/>
  <c r="J53" i="14"/>
  <c r="I53" i="14"/>
  <c r="K53" i="14" s="1"/>
  <c r="F53" i="14"/>
  <c r="E53" i="14"/>
  <c r="G53" i="14" s="1"/>
  <c r="N81" i="14"/>
  <c r="M81" i="14"/>
  <c r="J81" i="14"/>
  <c r="I81" i="14"/>
  <c r="K81" i="14" s="1"/>
  <c r="F81" i="14"/>
  <c r="E81" i="14"/>
  <c r="G81" i="14" s="1"/>
  <c r="N58" i="14"/>
  <c r="M58" i="14"/>
  <c r="J58" i="14"/>
  <c r="I58" i="14"/>
  <c r="K58" i="14" s="1"/>
  <c r="F58" i="14"/>
  <c r="E58" i="14"/>
  <c r="G58" i="14" l="1"/>
  <c r="C83" i="8" l="1"/>
  <c r="D3" i="8" l="1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2" i="8"/>
  <c r="D83" i="8" l="1"/>
  <c r="E83" i="3"/>
  <c r="C83" i="3"/>
  <c r="I82" i="12"/>
  <c r="K82" i="12" s="1"/>
  <c r="G82" i="12"/>
  <c r="E82" i="12"/>
  <c r="I81" i="12"/>
  <c r="K81" i="12" s="1"/>
  <c r="G81" i="12"/>
  <c r="E81" i="12"/>
  <c r="I78" i="12"/>
  <c r="K78" i="12" s="1"/>
  <c r="G78" i="12"/>
  <c r="E78" i="12"/>
  <c r="I80" i="12"/>
  <c r="K80" i="12" s="1"/>
  <c r="G80" i="12"/>
  <c r="E80" i="12"/>
  <c r="I73" i="12"/>
  <c r="K73" i="12" s="1"/>
  <c r="G73" i="12"/>
  <c r="E73" i="12"/>
  <c r="I74" i="12"/>
  <c r="K74" i="12" s="1"/>
  <c r="G74" i="12"/>
  <c r="E74" i="12"/>
  <c r="I71" i="12"/>
  <c r="K71" i="12" s="1"/>
  <c r="G71" i="12"/>
  <c r="E71" i="12"/>
  <c r="I77" i="12"/>
  <c r="K77" i="12" s="1"/>
  <c r="G77" i="12"/>
  <c r="E77" i="12"/>
  <c r="I75" i="12"/>
  <c r="K75" i="12" s="1"/>
  <c r="G75" i="12"/>
  <c r="E75" i="12"/>
  <c r="I62" i="12"/>
  <c r="K62" i="12" s="1"/>
  <c r="G62" i="12"/>
  <c r="E62" i="12"/>
  <c r="I79" i="12"/>
  <c r="K79" i="12" s="1"/>
  <c r="G79" i="12"/>
  <c r="E79" i="12"/>
  <c r="I67" i="12"/>
  <c r="K67" i="12" s="1"/>
  <c r="G67" i="12"/>
  <c r="E67" i="12"/>
  <c r="I72" i="12"/>
  <c r="K72" i="12" s="1"/>
  <c r="G72" i="12"/>
  <c r="E72" i="12"/>
  <c r="I76" i="12"/>
  <c r="K76" i="12" s="1"/>
  <c r="G76" i="12"/>
  <c r="E76" i="12"/>
  <c r="I68" i="12"/>
  <c r="K68" i="12" s="1"/>
  <c r="G68" i="12"/>
  <c r="E68" i="12"/>
  <c r="I56" i="12"/>
  <c r="K56" i="12" s="1"/>
  <c r="G56" i="12"/>
  <c r="E56" i="12"/>
  <c r="I50" i="12"/>
  <c r="K50" i="12" s="1"/>
  <c r="G50" i="12"/>
  <c r="E50" i="12"/>
  <c r="I58" i="12"/>
  <c r="K58" i="12" s="1"/>
  <c r="G58" i="12"/>
  <c r="E58" i="12"/>
  <c r="I57" i="12"/>
  <c r="K57" i="12" s="1"/>
  <c r="G57" i="12"/>
  <c r="E57" i="12"/>
  <c r="I51" i="12"/>
  <c r="K51" i="12" s="1"/>
  <c r="G51" i="12"/>
  <c r="E51" i="12"/>
  <c r="I55" i="12"/>
  <c r="K55" i="12" s="1"/>
  <c r="G55" i="12"/>
  <c r="E55" i="12"/>
  <c r="I70" i="12"/>
  <c r="K70" i="12" s="1"/>
  <c r="G70" i="12"/>
  <c r="E70" i="12"/>
  <c r="I66" i="12"/>
  <c r="K66" i="12" s="1"/>
  <c r="G66" i="12"/>
  <c r="E66" i="12"/>
  <c r="I63" i="12"/>
  <c r="K63" i="12" s="1"/>
  <c r="G63" i="12"/>
  <c r="E63" i="12"/>
  <c r="I59" i="12"/>
  <c r="K59" i="12" s="1"/>
  <c r="G59" i="12"/>
  <c r="E59" i="12"/>
  <c r="I52" i="12"/>
  <c r="K52" i="12" s="1"/>
  <c r="G52" i="12"/>
  <c r="E52" i="12"/>
  <c r="I64" i="12"/>
  <c r="K64" i="12" s="1"/>
  <c r="G64" i="12"/>
  <c r="E64" i="12"/>
  <c r="I44" i="12"/>
  <c r="K44" i="12" s="1"/>
  <c r="G44" i="12"/>
  <c r="E44" i="12"/>
  <c r="I65" i="12"/>
  <c r="K65" i="12" s="1"/>
  <c r="G65" i="12"/>
  <c r="E65" i="12"/>
  <c r="I43" i="12"/>
  <c r="K43" i="12" s="1"/>
  <c r="G43" i="12"/>
  <c r="E43" i="12"/>
  <c r="I69" i="12"/>
  <c r="K69" i="12" s="1"/>
  <c r="G69" i="12"/>
  <c r="E69" i="12"/>
  <c r="I61" i="12"/>
  <c r="K61" i="12" s="1"/>
  <c r="G61" i="12"/>
  <c r="E61" i="12"/>
  <c r="I49" i="12"/>
  <c r="K49" i="12" s="1"/>
  <c r="G49" i="12"/>
  <c r="E49" i="12"/>
  <c r="I48" i="12"/>
  <c r="K48" i="12" s="1"/>
  <c r="G48" i="12"/>
  <c r="E48" i="12"/>
  <c r="I42" i="12"/>
  <c r="K42" i="12" s="1"/>
  <c r="G42" i="12"/>
  <c r="E42" i="12"/>
  <c r="I40" i="12"/>
  <c r="K40" i="12" s="1"/>
  <c r="G40" i="12"/>
  <c r="E40" i="12"/>
  <c r="I60" i="12"/>
  <c r="K60" i="12" s="1"/>
  <c r="G60" i="12"/>
  <c r="E60" i="12"/>
  <c r="I45" i="12"/>
  <c r="K45" i="12" s="1"/>
  <c r="G45" i="12"/>
  <c r="E45" i="12"/>
  <c r="I31" i="12"/>
  <c r="K31" i="12" s="1"/>
  <c r="G31" i="12"/>
  <c r="E31" i="12"/>
  <c r="I46" i="12"/>
  <c r="K46" i="12" s="1"/>
  <c r="G46" i="12"/>
  <c r="E46" i="12"/>
  <c r="I34" i="12"/>
  <c r="K34" i="12" s="1"/>
  <c r="G34" i="12"/>
  <c r="E34" i="12"/>
  <c r="I36" i="12"/>
  <c r="K36" i="12" s="1"/>
  <c r="G36" i="12"/>
  <c r="E36" i="12"/>
  <c r="I25" i="12"/>
  <c r="K25" i="12" s="1"/>
  <c r="G25" i="12"/>
  <c r="E25" i="12"/>
  <c r="I53" i="12"/>
  <c r="K53" i="12" s="1"/>
  <c r="G53" i="12"/>
  <c r="E53" i="12"/>
  <c r="I22" i="12"/>
  <c r="K22" i="12" s="1"/>
  <c r="G22" i="12"/>
  <c r="E22" i="12"/>
  <c r="I27" i="12"/>
  <c r="K27" i="12" s="1"/>
  <c r="G27" i="12"/>
  <c r="E27" i="12"/>
  <c r="I37" i="12"/>
  <c r="K37" i="12" s="1"/>
  <c r="G37" i="12"/>
  <c r="E37" i="12"/>
  <c r="I41" i="12"/>
  <c r="K41" i="12" s="1"/>
  <c r="G41" i="12"/>
  <c r="E41" i="12"/>
  <c r="I30" i="12"/>
  <c r="K30" i="12" s="1"/>
  <c r="G30" i="12"/>
  <c r="E30" i="12"/>
  <c r="I23" i="12"/>
  <c r="K23" i="12" s="1"/>
  <c r="G23" i="12"/>
  <c r="E23" i="12"/>
  <c r="I32" i="12"/>
  <c r="K32" i="12" s="1"/>
  <c r="G32" i="12"/>
  <c r="E32" i="12"/>
  <c r="I28" i="12"/>
  <c r="K28" i="12" s="1"/>
  <c r="G28" i="12"/>
  <c r="E28" i="12"/>
  <c r="I47" i="12"/>
  <c r="K47" i="12" s="1"/>
  <c r="G47" i="12"/>
  <c r="E47" i="12"/>
  <c r="I17" i="12"/>
  <c r="K17" i="12" s="1"/>
  <c r="G17" i="12"/>
  <c r="E17" i="12"/>
  <c r="I18" i="12"/>
  <c r="K18" i="12" s="1"/>
  <c r="G18" i="12"/>
  <c r="E18" i="12"/>
  <c r="I24" i="12"/>
  <c r="K24" i="12" s="1"/>
  <c r="G24" i="12"/>
  <c r="E24" i="12"/>
  <c r="I29" i="12"/>
  <c r="K29" i="12" s="1"/>
  <c r="G29" i="12"/>
  <c r="E29" i="12"/>
  <c r="I54" i="12"/>
  <c r="K54" i="12" s="1"/>
  <c r="G54" i="12"/>
  <c r="E54" i="12"/>
  <c r="I35" i="12"/>
  <c r="K35" i="12" s="1"/>
  <c r="G35" i="12"/>
  <c r="E35" i="12"/>
  <c r="I7" i="12"/>
  <c r="K7" i="12" s="1"/>
  <c r="G7" i="12"/>
  <c r="E7" i="12"/>
  <c r="I14" i="12"/>
  <c r="K14" i="12" s="1"/>
  <c r="G14" i="12"/>
  <c r="E14" i="12"/>
  <c r="I10" i="12"/>
  <c r="K10" i="12" s="1"/>
  <c r="G10" i="12"/>
  <c r="E10" i="12"/>
  <c r="I19" i="12"/>
  <c r="K19" i="12" s="1"/>
  <c r="G19" i="12"/>
  <c r="E19" i="12"/>
  <c r="I20" i="12"/>
  <c r="K20" i="12" s="1"/>
  <c r="G20" i="12"/>
  <c r="E20" i="12"/>
  <c r="I8" i="12"/>
  <c r="K8" i="12" s="1"/>
  <c r="G8" i="12"/>
  <c r="E8" i="12"/>
  <c r="I16" i="12"/>
  <c r="K16" i="12" s="1"/>
  <c r="G16" i="12"/>
  <c r="E16" i="12"/>
  <c r="I13" i="12"/>
  <c r="K13" i="12" s="1"/>
  <c r="G13" i="12"/>
  <c r="E13" i="12"/>
  <c r="I5" i="12"/>
  <c r="K5" i="12" s="1"/>
  <c r="G5" i="12"/>
  <c r="E5" i="12"/>
  <c r="I38" i="12"/>
  <c r="K38" i="12" s="1"/>
  <c r="G38" i="12"/>
  <c r="E38" i="12"/>
  <c r="I33" i="12"/>
  <c r="K33" i="12" s="1"/>
  <c r="G33" i="12"/>
  <c r="E33" i="12"/>
  <c r="I15" i="12"/>
  <c r="K15" i="12" s="1"/>
  <c r="G15" i="12"/>
  <c r="E15" i="12"/>
  <c r="I26" i="12"/>
  <c r="K26" i="12" s="1"/>
  <c r="G26" i="12"/>
  <c r="E26" i="12"/>
  <c r="I12" i="12"/>
  <c r="K12" i="12" s="1"/>
  <c r="G12" i="12"/>
  <c r="E12" i="12"/>
  <c r="I21" i="12"/>
  <c r="K21" i="12" s="1"/>
  <c r="G21" i="12"/>
  <c r="E21" i="12"/>
  <c r="I4" i="12"/>
  <c r="K4" i="12" s="1"/>
  <c r="G4" i="12"/>
  <c r="E4" i="12"/>
  <c r="I3" i="12"/>
  <c r="K3" i="12" s="1"/>
  <c r="G3" i="12"/>
  <c r="E3" i="12"/>
  <c r="I6" i="12"/>
  <c r="K6" i="12" s="1"/>
  <c r="G6" i="12"/>
  <c r="E6" i="12"/>
  <c r="I11" i="12"/>
  <c r="K11" i="12" s="1"/>
  <c r="G11" i="12"/>
  <c r="E11" i="12"/>
  <c r="I9" i="12"/>
  <c r="K9" i="12" s="1"/>
  <c r="G9" i="12"/>
  <c r="E9" i="12"/>
  <c r="I2" i="12"/>
  <c r="G2" i="12"/>
  <c r="E2" i="12"/>
  <c r="I39" i="12"/>
  <c r="K39" i="12" s="1"/>
  <c r="G39" i="12"/>
  <c r="E39" i="12"/>
  <c r="J27" i="7"/>
  <c r="J37" i="7"/>
  <c r="J26" i="7"/>
  <c r="J48" i="7"/>
  <c r="J28" i="7"/>
  <c r="J36" i="7"/>
  <c r="J50" i="7"/>
  <c r="J4" i="7"/>
  <c r="J76" i="7"/>
  <c r="J15" i="7"/>
  <c r="J38" i="7"/>
  <c r="J18" i="7"/>
  <c r="J25" i="7"/>
  <c r="J72" i="7"/>
  <c r="J3" i="7"/>
  <c r="J47" i="7"/>
  <c r="J64" i="7"/>
  <c r="J67" i="7"/>
  <c r="J57" i="7"/>
  <c r="J63" i="7"/>
  <c r="J58" i="7"/>
  <c r="J51" i="7"/>
  <c r="J31" i="7"/>
  <c r="J44" i="7"/>
  <c r="J41" i="7"/>
  <c r="J12" i="7"/>
  <c r="J59" i="7"/>
  <c r="J53" i="7"/>
  <c r="J78" i="7"/>
  <c r="J35" i="7"/>
  <c r="J56" i="7"/>
  <c r="J46" i="7"/>
  <c r="J21" i="7"/>
  <c r="J8" i="7"/>
  <c r="J54" i="7"/>
  <c r="J68" i="7"/>
  <c r="J2" i="7"/>
  <c r="J20" i="7"/>
  <c r="J5" i="7"/>
  <c r="J32" i="7"/>
  <c r="J70" i="7"/>
  <c r="J39" i="7"/>
  <c r="J23" i="7"/>
  <c r="J45" i="7"/>
  <c r="J42" i="7"/>
  <c r="J81" i="7"/>
  <c r="J80" i="7"/>
  <c r="J49" i="7"/>
  <c r="J40" i="7"/>
  <c r="J60" i="7"/>
  <c r="J16" i="7"/>
  <c r="J13" i="7"/>
  <c r="J11" i="7"/>
  <c r="J65" i="7"/>
  <c r="J6" i="7"/>
  <c r="J10" i="7"/>
  <c r="J30" i="7"/>
  <c r="J34" i="7"/>
  <c r="J75" i="7"/>
  <c r="J69" i="7"/>
  <c r="J71" i="7"/>
  <c r="J55" i="7"/>
  <c r="J61" i="7"/>
  <c r="J7" i="7"/>
  <c r="J14" i="7"/>
  <c r="J17" i="7"/>
  <c r="J43" i="7"/>
  <c r="J19" i="7"/>
  <c r="J9" i="7"/>
  <c r="J52" i="7"/>
  <c r="J22" i="7"/>
  <c r="J33" i="7"/>
  <c r="J66" i="7"/>
  <c r="J79" i="7"/>
  <c r="J29" i="7"/>
  <c r="J62" i="7"/>
  <c r="J73" i="7"/>
  <c r="J24" i="7"/>
  <c r="J77" i="7"/>
  <c r="J82" i="7"/>
  <c r="J74" i="7"/>
  <c r="N6" i="11"/>
  <c r="M6" i="11"/>
  <c r="J6" i="11"/>
  <c r="I6" i="11"/>
  <c r="K6" i="11" s="1"/>
  <c r="F6" i="11"/>
  <c r="E6" i="11"/>
  <c r="G6" i="11" s="1"/>
  <c r="N40" i="11"/>
  <c r="M40" i="11"/>
  <c r="J40" i="11"/>
  <c r="I40" i="11"/>
  <c r="K40" i="11" s="1"/>
  <c r="F40" i="11"/>
  <c r="E40" i="11"/>
  <c r="G40" i="11" s="1"/>
  <c r="N18" i="11"/>
  <c r="M18" i="11"/>
  <c r="J18" i="11"/>
  <c r="I18" i="11"/>
  <c r="K18" i="11" s="1"/>
  <c r="F18" i="11"/>
  <c r="E18" i="11"/>
  <c r="G18" i="11" s="1"/>
  <c r="N65" i="11"/>
  <c r="M65" i="11"/>
  <c r="J65" i="11"/>
  <c r="I65" i="11"/>
  <c r="K65" i="11" s="1"/>
  <c r="F65" i="11"/>
  <c r="E65" i="11"/>
  <c r="G65" i="11" s="1"/>
  <c r="N21" i="11"/>
  <c r="M21" i="11"/>
  <c r="J21" i="11"/>
  <c r="I21" i="11"/>
  <c r="K21" i="11" s="1"/>
  <c r="F21" i="11"/>
  <c r="E21" i="11"/>
  <c r="G21" i="11" s="1"/>
  <c r="N36" i="11"/>
  <c r="M36" i="11"/>
  <c r="J36" i="11"/>
  <c r="I36" i="11"/>
  <c r="K36" i="11" s="1"/>
  <c r="F36" i="11"/>
  <c r="E36" i="11"/>
  <c r="G36" i="11" s="1"/>
  <c r="N69" i="11"/>
  <c r="M69" i="11"/>
  <c r="J69" i="11"/>
  <c r="I69" i="11"/>
  <c r="K69" i="11" s="1"/>
  <c r="F69" i="11"/>
  <c r="E69" i="11"/>
  <c r="G69" i="11" s="1"/>
  <c r="N75" i="11"/>
  <c r="M75" i="11"/>
  <c r="J75" i="11"/>
  <c r="I75" i="11"/>
  <c r="K75" i="11" s="1"/>
  <c r="F75" i="11"/>
  <c r="E75" i="11"/>
  <c r="G75" i="11" s="1"/>
  <c r="N22" i="11"/>
  <c r="M22" i="11"/>
  <c r="J22" i="11"/>
  <c r="I22" i="11"/>
  <c r="K22" i="11" s="1"/>
  <c r="F22" i="11"/>
  <c r="E22" i="11"/>
  <c r="G22" i="11" s="1"/>
  <c r="N47" i="11"/>
  <c r="M47" i="11"/>
  <c r="J47" i="11"/>
  <c r="I47" i="11"/>
  <c r="K47" i="11" s="1"/>
  <c r="F47" i="11"/>
  <c r="E47" i="11"/>
  <c r="G47" i="11" s="1"/>
  <c r="N32" i="11"/>
  <c r="M32" i="11"/>
  <c r="J32" i="11"/>
  <c r="I32" i="11"/>
  <c r="K32" i="11" s="1"/>
  <c r="F32" i="11"/>
  <c r="E32" i="11"/>
  <c r="G32" i="11" s="1"/>
  <c r="N67" i="11"/>
  <c r="M67" i="11"/>
  <c r="J67" i="11"/>
  <c r="I67" i="11"/>
  <c r="K67" i="11" s="1"/>
  <c r="F67" i="11"/>
  <c r="E67" i="11"/>
  <c r="G67" i="11" s="1"/>
  <c r="N11" i="11"/>
  <c r="M11" i="11"/>
  <c r="J11" i="11"/>
  <c r="I11" i="11"/>
  <c r="K11" i="11" s="1"/>
  <c r="F11" i="11"/>
  <c r="E11" i="11"/>
  <c r="G11" i="11" s="1"/>
  <c r="N58" i="11"/>
  <c r="M58" i="11"/>
  <c r="J58" i="11"/>
  <c r="I58" i="11"/>
  <c r="K58" i="11" s="1"/>
  <c r="F58" i="11"/>
  <c r="E58" i="11"/>
  <c r="G58" i="11" s="1"/>
  <c r="N13" i="11"/>
  <c r="M13" i="11"/>
  <c r="J13" i="11"/>
  <c r="I13" i="11"/>
  <c r="K13" i="11" s="1"/>
  <c r="F13" i="11"/>
  <c r="E13" i="11"/>
  <c r="G13" i="11" s="1"/>
  <c r="N66" i="11"/>
  <c r="M66" i="11"/>
  <c r="J66" i="11"/>
  <c r="I66" i="11"/>
  <c r="K66" i="11" s="1"/>
  <c r="F66" i="11"/>
  <c r="E66" i="11"/>
  <c r="G66" i="11" s="1"/>
  <c r="N61" i="11"/>
  <c r="M61" i="11"/>
  <c r="J61" i="11"/>
  <c r="I61" i="11"/>
  <c r="K61" i="11" s="1"/>
  <c r="F61" i="11"/>
  <c r="E61" i="11"/>
  <c r="G61" i="11" s="1"/>
  <c r="N9" i="11"/>
  <c r="M9" i="11"/>
  <c r="J9" i="11"/>
  <c r="I9" i="11"/>
  <c r="K9" i="11" s="1"/>
  <c r="F9" i="11"/>
  <c r="E9" i="11"/>
  <c r="G9" i="11" s="1"/>
  <c r="N41" i="11"/>
  <c r="M41" i="11"/>
  <c r="J41" i="11"/>
  <c r="I41" i="11"/>
  <c r="K41" i="11" s="1"/>
  <c r="F41" i="11"/>
  <c r="E41" i="11"/>
  <c r="G41" i="11" s="1"/>
  <c r="N64" i="11"/>
  <c r="M64" i="11"/>
  <c r="J64" i="11"/>
  <c r="I64" i="11"/>
  <c r="K64" i="11" s="1"/>
  <c r="F64" i="11"/>
  <c r="E64" i="11"/>
  <c r="G64" i="11" s="1"/>
  <c r="N26" i="11"/>
  <c r="M26" i="11"/>
  <c r="J26" i="11"/>
  <c r="I26" i="11"/>
  <c r="K26" i="11" s="1"/>
  <c r="F26" i="11"/>
  <c r="E26" i="11"/>
  <c r="G26" i="11" s="1"/>
  <c r="N43" i="11"/>
  <c r="M43" i="11"/>
  <c r="J43" i="11"/>
  <c r="I43" i="11"/>
  <c r="K43" i="11" s="1"/>
  <c r="F43" i="11"/>
  <c r="E43" i="11"/>
  <c r="G43" i="11" s="1"/>
  <c r="N35" i="11"/>
  <c r="M35" i="11"/>
  <c r="J35" i="11"/>
  <c r="I35" i="11"/>
  <c r="K35" i="11" s="1"/>
  <c r="F35" i="11"/>
  <c r="E35" i="11"/>
  <c r="G35" i="11" s="1"/>
  <c r="N79" i="11"/>
  <c r="M79" i="11"/>
  <c r="J79" i="11"/>
  <c r="I79" i="11"/>
  <c r="K79" i="11" s="1"/>
  <c r="F79" i="11"/>
  <c r="E79" i="11"/>
  <c r="G79" i="11" s="1"/>
  <c r="N31" i="11"/>
  <c r="M31" i="11"/>
  <c r="J31" i="11"/>
  <c r="I31" i="11"/>
  <c r="K31" i="11" s="1"/>
  <c r="F31" i="11"/>
  <c r="E31" i="11"/>
  <c r="G31" i="11" s="1"/>
  <c r="N33" i="11"/>
  <c r="M33" i="11"/>
  <c r="J33" i="11"/>
  <c r="I33" i="11"/>
  <c r="K33" i="11" s="1"/>
  <c r="F33" i="11"/>
  <c r="E33" i="11"/>
  <c r="G33" i="11" s="1"/>
  <c r="N56" i="11"/>
  <c r="M56" i="11"/>
  <c r="J56" i="11"/>
  <c r="I56" i="11"/>
  <c r="K56" i="11" s="1"/>
  <c r="F56" i="11"/>
  <c r="E56" i="11"/>
  <c r="G56" i="11" s="1"/>
  <c r="N53" i="11"/>
  <c r="M53" i="11"/>
  <c r="J53" i="11"/>
  <c r="I53" i="11"/>
  <c r="K53" i="11" s="1"/>
  <c r="F53" i="11"/>
  <c r="E53" i="11"/>
  <c r="G53" i="11" s="1"/>
  <c r="N8" i="11"/>
  <c r="M8" i="11"/>
  <c r="J8" i="11"/>
  <c r="I8" i="11"/>
  <c r="K8" i="11" s="1"/>
  <c r="F8" i="11"/>
  <c r="E8" i="11"/>
  <c r="G8" i="11" s="1"/>
  <c r="N51" i="11"/>
  <c r="M51" i="11"/>
  <c r="J51" i="11"/>
  <c r="I51" i="11"/>
  <c r="K51" i="11" s="1"/>
  <c r="F51" i="11"/>
  <c r="E51" i="11"/>
  <c r="G51" i="11" s="1"/>
  <c r="N60" i="11"/>
  <c r="M60" i="11"/>
  <c r="J60" i="11"/>
  <c r="I60" i="11"/>
  <c r="K60" i="11" s="1"/>
  <c r="F60" i="11"/>
  <c r="E60" i="11"/>
  <c r="G60" i="11" s="1"/>
  <c r="N59" i="11"/>
  <c r="M59" i="11"/>
  <c r="J59" i="11"/>
  <c r="I59" i="11"/>
  <c r="K59" i="11" s="1"/>
  <c r="F59" i="11"/>
  <c r="E59" i="11"/>
  <c r="G59" i="11" s="1"/>
  <c r="N44" i="11"/>
  <c r="M44" i="11"/>
  <c r="J44" i="11"/>
  <c r="I44" i="11"/>
  <c r="K44" i="11" s="1"/>
  <c r="F44" i="11"/>
  <c r="E44" i="11"/>
  <c r="G44" i="11" s="1"/>
  <c r="N82" i="11"/>
  <c r="M82" i="11"/>
  <c r="J82" i="11"/>
  <c r="I82" i="11"/>
  <c r="K82" i="11" s="1"/>
  <c r="F82" i="11"/>
  <c r="E82" i="11"/>
  <c r="G82" i="11" s="1"/>
  <c r="N68" i="11"/>
  <c r="M68" i="11"/>
  <c r="J68" i="11"/>
  <c r="I68" i="11"/>
  <c r="K68" i="11" s="1"/>
  <c r="F68" i="11"/>
  <c r="E68" i="11"/>
  <c r="G68" i="11" s="1"/>
  <c r="N76" i="11"/>
  <c r="M76" i="11"/>
  <c r="J76" i="11"/>
  <c r="I76" i="11"/>
  <c r="K76" i="11" s="1"/>
  <c r="F76" i="11"/>
  <c r="E76" i="11"/>
  <c r="G76" i="11" s="1"/>
  <c r="N16" i="11"/>
  <c r="M16" i="11"/>
  <c r="J16" i="11"/>
  <c r="I16" i="11"/>
  <c r="K16" i="11" s="1"/>
  <c r="F16" i="11"/>
  <c r="E16" i="11"/>
  <c r="G16" i="11" s="1"/>
  <c r="N12" i="11"/>
  <c r="M12" i="11"/>
  <c r="J12" i="11"/>
  <c r="I12" i="11"/>
  <c r="K12" i="11" s="1"/>
  <c r="F12" i="11"/>
  <c r="E12" i="11"/>
  <c r="G12" i="11" s="1"/>
  <c r="N57" i="11"/>
  <c r="M57" i="11"/>
  <c r="J57" i="11"/>
  <c r="I57" i="11"/>
  <c r="K57" i="11" s="1"/>
  <c r="F57" i="11"/>
  <c r="E57" i="11"/>
  <c r="G57" i="11" s="1"/>
  <c r="N24" i="11"/>
  <c r="M24" i="11"/>
  <c r="J24" i="11"/>
  <c r="I24" i="11"/>
  <c r="K24" i="11" s="1"/>
  <c r="F24" i="11"/>
  <c r="E24" i="11"/>
  <c r="G24" i="11" s="1"/>
  <c r="N4" i="11"/>
  <c r="M4" i="11"/>
  <c r="J4" i="11"/>
  <c r="I4" i="11"/>
  <c r="K4" i="11" s="1"/>
  <c r="F4" i="11"/>
  <c r="E4" i="11"/>
  <c r="G4" i="11" s="1"/>
  <c r="N23" i="11"/>
  <c r="M23" i="11"/>
  <c r="J23" i="11"/>
  <c r="I23" i="11"/>
  <c r="K23" i="11" s="1"/>
  <c r="F23" i="11"/>
  <c r="E23" i="11"/>
  <c r="G23" i="11" s="1"/>
  <c r="N19" i="11"/>
  <c r="M19" i="11"/>
  <c r="J19" i="11"/>
  <c r="I19" i="11"/>
  <c r="K19" i="11" s="1"/>
  <c r="F19" i="11"/>
  <c r="E19" i="11"/>
  <c r="G19" i="11" s="1"/>
  <c r="N52" i="11"/>
  <c r="M52" i="11"/>
  <c r="J52" i="11"/>
  <c r="I52" i="11"/>
  <c r="K52" i="11" s="1"/>
  <c r="F52" i="11"/>
  <c r="E52" i="11"/>
  <c r="G52" i="11" s="1"/>
  <c r="N50" i="11"/>
  <c r="M50" i="11"/>
  <c r="J50" i="11"/>
  <c r="I50" i="11"/>
  <c r="K50" i="11" s="1"/>
  <c r="F50" i="11"/>
  <c r="E50" i="11"/>
  <c r="G50" i="11" s="1"/>
  <c r="N38" i="11"/>
  <c r="M38" i="11"/>
  <c r="J38" i="11"/>
  <c r="I38" i="11"/>
  <c r="K38" i="11" s="1"/>
  <c r="F38" i="11"/>
  <c r="E38" i="11"/>
  <c r="G38" i="11" s="1"/>
  <c r="N37" i="11"/>
  <c r="M37" i="11"/>
  <c r="J37" i="11"/>
  <c r="I37" i="11"/>
  <c r="K37" i="11" s="1"/>
  <c r="F37" i="11"/>
  <c r="E37" i="11"/>
  <c r="G37" i="11" s="1"/>
  <c r="N55" i="11"/>
  <c r="M55" i="11"/>
  <c r="J55" i="11"/>
  <c r="I55" i="11"/>
  <c r="K55" i="11" s="1"/>
  <c r="F55" i="11"/>
  <c r="E55" i="11"/>
  <c r="G55" i="11" s="1"/>
  <c r="N74" i="11"/>
  <c r="M74" i="11"/>
  <c r="J74" i="11"/>
  <c r="I74" i="11"/>
  <c r="K74" i="11" s="1"/>
  <c r="F74" i="11"/>
  <c r="E74" i="11"/>
  <c r="G74" i="11" s="1"/>
  <c r="N78" i="11"/>
  <c r="M78" i="11"/>
  <c r="J78" i="11"/>
  <c r="I78" i="11"/>
  <c r="K78" i="11" s="1"/>
  <c r="F78" i="11"/>
  <c r="E78" i="11"/>
  <c r="G78" i="11" s="1"/>
  <c r="N14" i="11"/>
  <c r="M14" i="11"/>
  <c r="J14" i="11"/>
  <c r="I14" i="11"/>
  <c r="K14" i="11" s="1"/>
  <c r="F14" i="11"/>
  <c r="E14" i="11"/>
  <c r="G14" i="11" s="1"/>
  <c r="N72" i="11"/>
  <c r="M72" i="11"/>
  <c r="J72" i="11"/>
  <c r="I72" i="11"/>
  <c r="K72" i="11" s="1"/>
  <c r="F72" i="11"/>
  <c r="E72" i="11"/>
  <c r="G72" i="11" s="1"/>
  <c r="N70" i="11"/>
  <c r="M70" i="11"/>
  <c r="J70" i="11"/>
  <c r="I70" i="11"/>
  <c r="K70" i="11" s="1"/>
  <c r="F70" i="11"/>
  <c r="E70" i="11"/>
  <c r="G70" i="11" s="1"/>
  <c r="N63" i="11"/>
  <c r="M63" i="11"/>
  <c r="J63" i="11"/>
  <c r="I63" i="11"/>
  <c r="K63" i="11" s="1"/>
  <c r="F63" i="11"/>
  <c r="E63" i="11"/>
  <c r="G63" i="11" s="1"/>
  <c r="N39" i="11"/>
  <c r="M39" i="11"/>
  <c r="J39" i="11"/>
  <c r="I39" i="11"/>
  <c r="K39" i="11" s="1"/>
  <c r="F39" i="11"/>
  <c r="E39" i="11"/>
  <c r="G39" i="11" s="1"/>
  <c r="N25" i="11"/>
  <c r="M25" i="11"/>
  <c r="J25" i="11"/>
  <c r="I25" i="11"/>
  <c r="K25" i="11" s="1"/>
  <c r="F25" i="11"/>
  <c r="E25" i="11"/>
  <c r="G25" i="11" s="1"/>
  <c r="N17" i="11"/>
  <c r="M17" i="11"/>
  <c r="J17" i="11"/>
  <c r="I17" i="11"/>
  <c r="K17" i="11" s="1"/>
  <c r="F17" i="11"/>
  <c r="E17" i="11"/>
  <c r="G17" i="11" s="1"/>
  <c r="N15" i="11"/>
  <c r="M15" i="11"/>
  <c r="J15" i="11"/>
  <c r="I15" i="11"/>
  <c r="K15" i="11" s="1"/>
  <c r="F15" i="11"/>
  <c r="E15" i="11"/>
  <c r="G15" i="11" s="1"/>
  <c r="N73" i="11"/>
  <c r="M73" i="11"/>
  <c r="J73" i="11"/>
  <c r="I73" i="11"/>
  <c r="K73" i="11" s="1"/>
  <c r="F73" i="11"/>
  <c r="E73" i="11"/>
  <c r="G73" i="11" s="1"/>
  <c r="N30" i="11"/>
  <c r="M30" i="11"/>
  <c r="J30" i="11"/>
  <c r="I30" i="11"/>
  <c r="K30" i="11" s="1"/>
  <c r="F30" i="11"/>
  <c r="E30" i="11"/>
  <c r="G30" i="11" s="1"/>
  <c r="N10" i="11"/>
  <c r="M10" i="11"/>
  <c r="J10" i="11"/>
  <c r="I10" i="11"/>
  <c r="K10" i="11" s="1"/>
  <c r="F10" i="11"/>
  <c r="E10" i="11"/>
  <c r="G10" i="11" s="1"/>
  <c r="N27" i="11"/>
  <c r="M27" i="11"/>
  <c r="J27" i="11"/>
  <c r="I27" i="11"/>
  <c r="K27" i="11" s="1"/>
  <c r="F27" i="11"/>
  <c r="E27" i="11"/>
  <c r="G27" i="11" s="1"/>
  <c r="N62" i="11"/>
  <c r="M62" i="11"/>
  <c r="J62" i="11"/>
  <c r="I62" i="11"/>
  <c r="K62" i="11" s="1"/>
  <c r="F62" i="11"/>
  <c r="E62" i="11"/>
  <c r="G62" i="11" s="1"/>
  <c r="N71" i="11"/>
  <c r="M71" i="11"/>
  <c r="J71" i="11"/>
  <c r="I71" i="11"/>
  <c r="K71" i="11" s="1"/>
  <c r="F71" i="11"/>
  <c r="E71" i="11"/>
  <c r="G71" i="11" s="1"/>
  <c r="N49" i="11"/>
  <c r="M49" i="11"/>
  <c r="J49" i="11"/>
  <c r="I49" i="11"/>
  <c r="K49" i="11" s="1"/>
  <c r="F49" i="11"/>
  <c r="E49" i="11"/>
  <c r="G49" i="11" s="1"/>
  <c r="N34" i="11"/>
  <c r="M34" i="11"/>
  <c r="J34" i="11"/>
  <c r="I34" i="11"/>
  <c r="K34" i="11" s="1"/>
  <c r="F34" i="11"/>
  <c r="E34" i="11"/>
  <c r="G34" i="11" s="1"/>
  <c r="N45" i="11"/>
  <c r="M45" i="11"/>
  <c r="J45" i="11"/>
  <c r="I45" i="11"/>
  <c r="K45" i="11" s="1"/>
  <c r="F45" i="11"/>
  <c r="E45" i="11"/>
  <c r="G45" i="11" s="1"/>
  <c r="N7" i="11"/>
  <c r="M7" i="11"/>
  <c r="J7" i="11"/>
  <c r="I7" i="11"/>
  <c r="K7" i="11" s="1"/>
  <c r="F7" i="11"/>
  <c r="E7" i="11"/>
  <c r="G7" i="11" s="1"/>
  <c r="N46" i="11"/>
  <c r="M46" i="11"/>
  <c r="J46" i="11"/>
  <c r="I46" i="11"/>
  <c r="K46" i="11" s="1"/>
  <c r="F46" i="11"/>
  <c r="E46" i="11"/>
  <c r="G46" i="11" s="1"/>
  <c r="N42" i="11"/>
  <c r="M42" i="11"/>
  <c r="J42" i="11"/>
  <c r="I42" i="11"/>
  <c r="K42" i="11" s="1"/>
  <c r="F42" i="11"/>
  <c r="E42" i="11"/>
  <c r="G42" i="11" s="1"/>
  <c r="N48" i="11"/>
  <c r="M48" i="11"/>
  <c r="J48" i="11"/>
  <c r="I48" i="11"/>
  <c r="K48" i="11" s="1"/>
  <c r="F48" i="11"/>
  <c r="E48" i="11"/>
  <c r="G48" i="11" s="1"/>
  <c r="N20" i="11"/>
  <c r="M20" i="11"/>
  <c r="J20" i="11"/>
  <c r="I20" i="11"/>
  <c r="K20" i="11" s="1"/>
  <c r="F20" i="11"/>
  <c r="E20" i="11"/>
  <c r="G20" i="11" s="1"/>
  <c r="N54" i="11"/>
  <c r="M54" i="11"/>
  <c r="J54" i="11"/>
  <c r="I54" i="11"/>
  <c r="K54" i="11" s="1"/>
  <c r="F54" i="11"/>
  <c r="E54" i="11"/>
  <c r="G54" i="11" s="1"/>
  <c r="N80" i="11"/>
  <c r="M80" i="11"/>
  <c r="J80" i="11"/>
  <c r="I80" i="11"/>
  <c r="K80" i="11" s="1"/>
  <c r="F80" i="11"/>
  <c r="E80" i="11"/>
  <c r="G80" i="11" s="1"/>
  <c r="N77" i="11"/>
  <c r="M77" i="11"/>
  <c r="J77" i="11"/>
  <c r="I77" i="11"/>
  <c r="K77" i="11" s="1"/>
  <c r="F77" i="11"/>
  <c r="E77" i="11"/>
  <c r="G77" i="11" s="1"/>
  <c r="N3" i="11"/>
  <c r="M3" i="11"/>
  <c r="J3" i="11"/>
  <c r="I3" i="11"/>
  <c r="K3" i="11" s="1"/>
  <c r="F3" i="11"/>
  <c r="E3" i="11"/>
  <c r="G3" i="11" s="1"/>
  <c r="N5" i="11"/>
  <c r="M5" i="11"/>
  <c r="J5" i="11"/>
  <c r="I5" i="11"/>
  <c r="K5" i="11" s="1"/>
  <c r="F5" i="11"/>
  <c r="E5" i="11"/>
  <c r="G5" i="11" s="1"/>
  <c r="N29" i="11"/>
  <c r="M29" i="11"/>
  <c r="J29" i="11"/>
  <c r="I29" i="11"/>
  <c r="K29" i="11" s="1"/>
  <c r="F29" i="11"/>
  <c r="E29" i="11"/>
  <c r="G29" i="11" s="1"/>
  <c r="N81" i="11"/>
  <c r="M81" i="11"/>
  <c r="J81" i="11"/>
  <c r="I81" i="11"/>
  <c r="K81" i="11" s="1"/>
  <c r="F81" i="11"/>
  <c r="E81" i="11"/>
  <c r="G81" i="11" s="1"/>
  <c r="N2" i="11"/>
  <c r="M2" i="11"/>
  <c r="J2" i="11"/>
  <c r="I2" i="11"/>
  <c r="K2" i="11" s="1"/>
  <c r="F2" i="11"/>
  <c r="E2" i="11"/>
  <c r="N28" i="11"/>
  <c r="M28" i="11"/>
  <c r="J28" i="11"/>
  <c r="I28" i="11"/>
  <c r="F28" i="11"/>
  <c r="E28" i="11"/>
  <c r="G28" i="11" s="1"/>
  <c r="N47" i="9"/>
  <c r="M47" i="9"/>
  <c r="J47" i="9"/>
  <c r="I47" i="9"/>
  <c r="F47" i="9"/>
  <c r="E47" i="9"/>
  <c r="G47" i="9" s="1"/>
  <c r="N20" i="9"/>
  <c r="M20" i="9"/>
  <c r="J20" i="9"/>
  <c r="I20" i="9"/>
  <c r="F20" i="9"/>
  <c r="E20" i="9"/>
  <c r="G20" i="9" s="1"/>
  <c r="N28" i="9"/>
  <c r="M28" i="9"/>
  <c r="J28" i="9"/>
  <c r="I28" i="9"/>
  <c r="F28" i="9"/>
  <c r="E28" i="9"/>
  <c r="G28" i="9" s="1"/>
  <c r="N19" i="9"/>
  <c r="M19" i="9"/>
  <c r="J19" i="9"/>
  <c r="I19" i="9"/>
  <c r="F19" i="9"/>
  <c r="E19" i="9"/>
  <c r="G19" i="9" s="1"/>
  <c r="N29" i="9"/>
  <c r="M29" i="9"/>
  <c r="J29" i="9"/>
  <c r="I29" i="9"/>
  <c r="F29" i="9"/>
  <c r="E29" i="9"/>
  <c r="G29" i="9" s="1"/>
  <c r="N31" i="9"/>
  <c r="M31" i="9"/>
  <c r="J31" i="9"/>
  <c r="I31" i="9"/>
  <c r="F31" i="9"/>
  <c r="E31" i="9"/>
  <c r="G31" i="9" s="1"/>
  <c r="N39" i="9"/>
  <c r="M39" i="9"/>
  <c r="J39" i="9"/>
  <c r="I39" i="9"/>
  <c r="F39" i="9"/>
  <c r="E39" i="9"/>
  <c r="G39" i="9" s="1"/>
  <c r="N76" i="9"/>
  <c r="M76" i="9"/>
  <c r="J76" i="9"/>
  <c r="I76" i="9"/>
  <c r="F76" i="9"/>
  <c r="E76" i="9"/>
  <c r="G76" i="9" s="1"/>
  <c r="N22" i="9"/>
  <c r="M22" i="9"/>
  <c r="J22" i="9"/>
  <c r="I22" i="9"/>
  <c r="F22" i="9"/>
  <c r="E22" i="9"/>
  <c r="G22" i="9" s="1"/>
  <c r="N49" i="9"/>
  <c r="M49" i="9"/>
  <c r="J49" i="9"/>
  <c r="I49" i="9"/>
  <c r="F49" i="9"/>
  <c r="E49" i="9"/>
  <c r="G49" i="9" s="1"/>
  <c r="N41" i="9"/>
  <c r="M41" i="9"/>
  <c r="J41" i="9"/>
  <c r="I41" i="9"/>
  <c r="F41" i="9"/>
  <c r="E41" i="9"/>
  <c r="G41" i="9" s="1"/>
  <c r="N17" i="9"/>
  <c r="M17" i="9"/>
  <c r="J17" i="9"/>
  <c r="I17" i="9"/>
  <c r="F17" i="9"/>
  <c r="E17" i="9"/>
  <c r="G17" i="9" s="1"/>
  <c r="N8" i="9"/>
  <c r="M8" i="9"/>
  <c r="J8" i="9"/>
  <c r="I8" i="9"/>
  <c r="F8" i="9"/>
  <c r="E8" i="9"/>
  <c r="G8" i="9" s="1"/>
  <c r="N75" i="9"/>
  <c r="M75" i="9"/>
  <c r="J75" i="9"/>
  <c r="I75" i="9"/>
  <c r="F75" i="9"/>
  <c r="E75" i="9"/>
  <c r="G75" i="9" s="1"/>
  <c r="N32" i="9"/>
  <c r="M32" i="9"/>
  <c r="J32" i="9"/>
  <c r="I32" i="9"/>
  <c r="F32" i="9"/>
  <c r="E32" i="9"/>
  <c r="G32" i="9" s="1"/>
  <c r="N79" i="9"/>
  <c r="M79" i="9"/>
  <c r="J79" i="9"/>
  <c r="I79" i="9"/>
  <c r="F79" i="9"/>
  <c r="E79" i="9"/>
  <c r="G79" i="9" s="1"/>
  <c r="N61" i="9"/>
  <c r="M61" i="9"/>
  <c r="J61" i="9"/>
  <c r="I61" i="9"/>
  <c r="F61" i="9"/>
  <c r="E61" i="9"/>
  <c r="G61" i="9" s="1"/>
  <c r="N11" i="9"/>
  <c r="M11" i="9"/>
  <c r="J11" i="9"/>
  <c r="I11" i="9"/>
  <c r="F11" i="9"/>
  <c r="E11" i="9"/>
  <c r="G11" i="9" s="1"/>
  <c r="N46" i="9"/>
  <c r="M46" i="9"/>
  <c r="J46" i="9"/>
  <c r="I46" i="9"/>
  <c r="F46" i="9"/>
  <c r="E46" i="9"/>
  <c r="G46" i="9" s="1"/>
  <c r="N52" i="9"/>
  <c r="M52" i="9"/>
  <c r="J52" i="9"/>
  <c r="I52" i="9"/>
  <c r="F52" i="9"/>
  <c r="E52" i="9"/>
  <c r="G52" i="9" s="1"/>
  <c r="N7" i="9"/>
  <c r="M7" i="9"/>
  <c r="J7" i="9"/>
  <c r="I7" i="9"/>
  <c r="F7" i="9"/>
  <c r="E7" i="9"/>
  <c r="G7" i="9" s="1"/>
  <c r="N66" i="9"/>
  <c r="M66" i="9"/>
  <c r="J66" i="9"/>
  <c r="I66" i="9"/>
  <c r="F66" i="9"/>
  <c r="E66" i="9"/>
  <c r="G66" i="9" s="1"/>
  <c r="N34" i="9"/>
  <c r="M34" i="9"/>
  <c r="J34" i="9"/>
  <c r="I34" i="9"/>
  <c r="F34" i="9"/>
  <c r="E34" i="9"/>
  <c r="G34" i="9" s="1"/>
  <c r="N69" i="9"/>
  <c r="M69" i="9"/>
  <c r="J69" i="9"/>
  <c r="I69" i="9"/>
  <c r="F69" i="9"/>
  <c r="E69" i="9"/>
  <c r="G69" i="9" s="1"/>
  <c r="N38" i="9"/>
  <c r="M38" i="9"/>
  <c r="J38" i="9"/>
  <c r="I38" i="9"/>
  <c r="F38" i="9"/>
  <c r="E38" i="9"/>
  <c r="G38" i="9" s="1"/>
  <c r="N45" i="9"/>
  <c r="M45" i="9"/>
  <c r="J45" i="9"/>
  <c r="I45" i="9"/>
  <c r="F45" i="9"/>
  <c r="E45" i="9"/>
  <c r="G45" i="9" s="1"/>
  <c r="N27" i="9"/>
  <c r="M27" i="9"/>
  <c r="J27" i="9"/>
  <c r="I27" i="9"/>
  <c r="F27" i="9"/>
  <c r="E27" i="9"/>
  <c r="G27" i="9" s="1"/>
  <c r="N26" i="9"/>
  <c r="M26" i="9"/>
  <c r="J26" i="9"/>
  <c r="I26" i="9"/>
  <c r="F26" i="9"/>
  <c r="E26" i="9"/>
  <c r="G26" i="9" s="1"/>
  <c r="N35" i="9"/>
  <c r="M35" i="9"/>
  <c r="J35" i="9"/>
  <c r="I35" i="9"/>
  <c r="F35" i="9"/>
  <c r="E35" i="9"/>
  <c r="G35" i="9" s="1"/>
  <c r="N60" i="9"/>
  <c r="M60" i="9"/>
  <c r="J60" i="9"/>
  <c r="I60" i="9"/>
  <c r="F60" i="9"/>
  <c r="E60" i="9"/>
  <c r="G60" i="9" s="1"/>
  <c r="N23" i="9"/>
  <c r="M23" i="9"/>
  <c r="J23" i="9"/>
  <c r="I23" i="9"/>
  <c r="F23" i="9"/>
  <c r="E23" i="9"/>
  <c r="G23" i="9" s="1"/>
  <c r="N42" i="9"/>
  <c r="M42" i="9"/>
  <c r="J42" i="9"/>
  <c r="I42" i="9"/>
  <c r="F42" i="9"/>
  <c r="E42" i="9"/>
  <c r="G42" i="9" s="1"/>
  <c r="N25" i="9"/>
  <c r="M25" i="9"/>
  <c r="J25" i="9"/>
  <c r="I25" i="9"/>
  <c r="F25" i="9"/>
  <c r="E25" i="9"/>
  <c r="G25" i="9" s="1"/>
  <c r="N80" i="9"/>
  <c r="M80" i="9"/>
  <c r="J80" i="9"/>
  <c r="I80" i="9"/>
  <c r="F80" i="9"/>
  <c r="E80" i="9"/>
  <c r="G80" i="9" s="1"/>
  <c r="N57" i="9"/>
  <c r="M57" i="9"/>
  <c r="J57" i="9"/>
  <c r="I57" i="9"/>
  <c r="F57" i="9"/>
  <c r="E57" i="9"/>
  <c r="G57" i="9" s="1"/>
  <c r="N77" i="9"/>
  <c r="M77" i="9"/>
  <c r="J77" i="9"/>
  <c r="I77" i="9"/>
  <c r="F77" i="9"/>
  <c r="E77" i="9"/>
  <c r="G77" i="9" s="1"/>
  <c r="N48" i="9"/>
  <c r="M48" i="9"/>
  <c r="J48" i="9"/>
  <c r="I48" i="9"/>
  <c r="F48" i="9"/>
  <c r="E48" i="9"/>
  <c r="G48" i="9" s="1"/>
  <c r="N43" i="9"/>
  <c r="M43" i="9"/>
  <c r="J43" i="9"/>
  <c r="I43" i="9"/>
  <c r="F43" i="9"/>
  <c r="E43" i="9"/>
  <c r="G43" i="9" s="1"/>
  <c r="N15" i="9"/>
  <c r="M15" i="9"/>
  <c r="J15" i="9"/>
  <c r="I15" i="9"/>
  <c r="F15" i="9"/>
  <c r="E15" i="9"/>
  <c r="G15" i="9" s="1"/>
  <c r="N33" i="9"/>
  <c r="M33" i="9"/>
  <c r="J33" i="9"/>
  <c r="I33" i="9"/>
  <c r="F33" i="9"/>
  <c r="E33" i="9"/>
  <c r="G33" i="9" s="1"/>
  <c r="N9" i="9"/>
  <c r="M9" i="9"/>
  <c r="J9" i="9"/>
  <c r="I9" i="9"/>
  <c r="F9" i="9"/>
  <c r="E9" i="9"/>
  <c r="G9" i="9" s="1"/>
  <c r="N30" i="9"/>
  <c r="M30" i="9"/>
  <c r="J30" i="9"/>
  <c r="I30" i="9"/>
  <c r="F30" i="9"/>
  <c r="E30" i="9"/>
  <c r="G30" i="9" s="1"/>
  <c r="N12" i="9"/>
  <c r="M12" i="9"/>
  <c r="J12" i="9"/>
  <c r="I12" i="9"/>
  <c r="F12" i="9"/>
  <c r="E12" i="9"/>
  <c r="G12" i="9" s="1"/>
  <c r="N65" i="9"/>
  <c r="M65" i="9"/>
  <c r="J65" i="9"/>
  <c r="I65" i="9"/>
  <c r="F65" i="9"/>
  <c r="E65" i="9"/>
  <c r="G65" i="9" s="1"/>
  <c r="N58" i="9"/>
  <c r="M58" i="9"/>
  <c r="J58" i="9"/>
  <c r="I58" i="9"/>
  <c r="F58" i="9"/>
  <c r="E58" i="9"/>
  <c r="G58" i="9" s="1"/>
  <c r="N63" i="9"/>
  <c r="M63" i="9"/>
  <c r="J63" i="9"/>
  <c r="I63" i="9"/>
  <c r="F63" i="9"/>
  <c r="E63" i="9"/>
  <c r="G63" i="9" s="1"/>
  <c r="N59" i="9"/>
  <c r="M59" i="9"/>
  <c r="J59" i="9"/>
  <c r="I59" i="9"/>
  <c r="F59" i="9"/>
  <c r="E59" i="9"/>
  <c r="G59" i="9" s="1"/>
  <c r="N14" i="9"/>
  <c r="M14" i="9"/>
  <c r="J14" i="9"/>
  <c r="I14" i="9"/>
  <c r="F14" i="9"/>
  <c r="E14" i="9"/>
  <c r="G14" i="9" s="1"/>
  <c r="N81" i="9"/>
  <c r="M81" i="9"/>
  <c r="J81" i="9"/>
  <c r="I81" i="9"/>
  <c r="F81" i="9"/>
  <c r="E81" i="9"/>
  <c r="G81" i="9" s="1"/>
  <c r="N62" i="9"/>
  <c r="M62" i="9"/>
  <c r="J62" i="9"/>
  <c r="I62" i="9"/>
  <c r="F62" i="9"/>
  <c r="E62" i="9"/>
  <c r="G62" i="9" s="1"/>
  <c r="N18" i="9"/>
  <c r="M18" i="9"/>
  <c r="J18" i="9"/>
  <c r="I18" i="9"/>
  <c r="F18" i="9"/>
  <c r="E18" i="9"/>
  <c r="G18" i="9" s="1"/>
  <c r="N44" i="9"/>
  <c r="M44" i="9"/>
  <c r="J44" i="9"/>
  <c r="I44" i="9"/>
  <c r="F44" i="9"/>
  <c r="E44" i="9"/>
  <c r="G44" i="9" s="1"/>
  <c r="N82" i="9"/>
  <c r="M82" i="9"/>
  <c r="J82" i="9"/>
  <c r="I82" i="9"/>
  <c r="F82" i="9"/>
  <c r="E82" i="9"/>
  <c r="G82" i="9" s="1"/>
  <c r="N78" i="9"/>
  <c r="M78" i="9"/>
  <c r="J78" i="9"/>
  <c r="I78" i="9"/>
  <c r="F78" i="9"/>
  <c r="E78" i="9"/>
  <c r="G78" i="9" s="1"/>
  <c r="N53" i="9"/>
  <c r="M53" i="9"/>
  <c r="J53" i="9"/>
  <c r="I53" i="9"/>
  <c r="F53" i="9"/>
  <c r="E53" i="9"/>
  <c r="G53" i="9" s="1"/>
  <c r="N24" i="9"/>
  <c r="M24" i="9"/>
  <c r="J24" i="9"/>
  <c r="I24" i="9"/>
  <c r="F24" i="9"/>
  <c r="E24" i="9"/>
  <c r="G24" i="9" s="1"/>
  <c r="N13" i="9"/>
  <c r="M13" i="9"/>
  <c r="J13" i="9"/>
  <c r="I13" i="9"/>
  <c r="F13" i="9"/>
  <c r="E13" i="9"/>
  <c r="G13" i="9" s="1"/>
  <c r="N6" i="9"/>
  <c r="M6" i="9"/>
  <c r="J6" i="9"/>
  <c r="I6" i="9"/>
  <c r="F6" i="9"/>
  <c r="E6" i="9"/>
  <c r="G6" i="9" s="1"/>
  <c r="N51" i="9"/>
  <c r="M51" i="9"/>
  <c r="J51" i="9"/>
  <c r="I51" i="9"/>
  <c r="F51" i="9"/>
  <c r="E51" i="9"/>
  <c r="G51" i="9" s="1"/>
  <c r="N56" i="9"/>
  <c r="M56" i="9"/>
  <c r="J56" i="9"/>
  <c r="I56" i="9"/>
  <c r="F56" i="9"/>
  <c r="E56" i="9"/>
  <c r="G56" i="9" s="1"/>
  <c r="N5" i="9"/>
  <c r="M5" i="9"/>
  <c r="J5" i="9"/>
  <c r="I5" i="9"/>
  <c r="F5" i="9"/>
  <c r="E5" i="9"/>
  <c r="G5" i="9" s="1"/>
  <c r="N67" i="9"/>
  <c r="M67" i="9"/>
  <c r="J67" i="9"/>
  <c r="I67" i="9"/>
  <c r="F67" i="9"/>
  <c r="E67" i="9"/>
  <c r="G67" i="9" s="1"/>
  <c r="N72" i="9"/>
  <c r="M72" i="9"/>
  <c r="J72" i="9"/>
  <c r="I72" i="9"/>
  <c r="F72" i="9"/>
  <c r="E72" i="9"/>
  <c r="G72" i="9" s="1"/>
  <c r="N73" i="9"/>
  <c r="M73" i="9"/>
  <c r="J73" i="9"/>
  <c r="I73" i="9"/>
  <c r="F73" i="9"/>
  <c r="E73" i="9"/>
  <c r="G73" i="9" s="1"/>
  <c r="N70" i="9"/>
  <c r="M70" i="9"/>
  <c r="J70" i="9"/>
  <c r="I70" i="9"/>
  <c r="F70" i="9"/>
  <c r="E70" i="9"/>
  <c r="G70" i="9" s="1"/>
  <c r="N16" i="9"/>
  <c r="M16" i="9"/>
  <c r="J16" i="9"/>
  <c r="I16" i="9"/>
  <c r="F16" i="9"/>
  <c r="E16" i="9"/>
  <c r="G16" i="9" s="1"/>
  <c r="N10" i="9"/>
  <c r="M10" i="9"/>
  <c r="J10" i="9"/>
  <c r="I10" i="9"/>
  <c r="F10" i="9"/>
  <c r="E10" i="9"/>
  <c r="G10" i="9" s="1"/>
  <c r="N40" i="9"/>
  <c r="M40" i="9"/>
  <c r="J40" i="9"/>
  <c r="I40" i="9"/>
  <c r="F40" i="9"/>
  <c r="E40" i="9"/>
  <c r="G40" i="9" s="1"/>
  <c r="N55" i="9"/>
  <c r="M55" i="9"/>
  <c r="J55" i="9"/>
  <c r="I55" i="9"/>
  <c r="F55" i="9"/>
  <c r="E55" i="9"/>
  <c r="G55" i="9" s="1"/>
  <c r="N50" i="9"/>
  <c r="M50" i="9"/>
  <c r="J50" i="9"/>
  <c r="I50" i="9"/>
  <c r="F50" i="9"/>
  <c r="E50" i="9"/>
  <c r="G50" i="9" s="1"/>
  <c r="N21" i="9"/>
  <c r="M21" i="9"/>
  <c r="J21" i="9"/>
  <c r="I21" i="9"/>
  <c r="F21" i="9"/>
  <c r="E21" i="9"/>
  <c r="G21" i="9" s="1"/>
  <c r="N37" i="9"/>
  <c r="M37" i="9"/>
  <c r="J37" i="9"/>
  <c r="I37" i="9"/>
  <c r="F37" i="9"/>
  <c r="E37" i="9"/>
  <c r="G37" i="9" s="1"/>
  <c r="N71" i="9"/>
  <c r="M71" i="9"/>
  <c r="J71" i="9"/>
  <c r="I71" i="9"/>
  <c r="F71" i="9"/>
  <c r="E71" i="9"/>
  <c r="G71" i="9" s="1"/>
  <c r="N74" i="9"/>
  <c r="M74" i="9"/>
  <c r="J74" i="9"/>
  <c r="I74" i="9"/>
  <c r="F74" i="9"/>
  <c r="E74" i="9"/>
  <c r="G74" i="9" s="1"/>
  <c r="N64" i="9"/>
  <c r="M64" i="9"/>
  <c r="J64" i="9"/>
  <c r="I64" i="9"/>
  <c r="F64" i="9"/>
  <c r="E64" i="9"/>
  <c r="G64" i="9" s="1"/>
  <c r="N2" i="9"/>
  <c r="M2" i="9"/>
  <c r="J2" i="9"/>
  <c r="I2" i="9"/>
  <c r="F2" i="9"/>
  <c r="E2" i="9"/>
  <c r="G2" i="9" s="1"/>
  <c r="N4" i="9"/>
  <c r="M4" i="9"/>
  <c r="J4" i="9"/>
  <c r="I4" i="9"/>
  <c r="F4" i="9"/>
  <c r="E4" i="9"/>
  <c r="G4" i="9" s="1"/>
  <c r="N54" i="9"/>
  <c r="M54" i="9"/>
  <c r="J54" i="9"/>
  <c r="I54" i="9"/>
  <c r="F54" i="9"/>
  <c r="E54" i="9"/>
  <c r="G54" i="9" s="1"/>
  <c r="N36" i="9"/>
  <c r="M36" i="9"/>
  <c r="J36" i="9"/>
  <c r="I36" i="9"/>
  <c r="F36" i="9"/>
  <c r="E36" i="9"/>
  <c r="G36" i="9" s="1"/>
  <c r="N3" i="9"/>
  <c r="M3" i="9"/>
  <c r="J3" i="9"/>
  <c r="I3" i="9"/>
  <c r="F3" i="9"/>
  <c r="E3" i="9"/>
  <c r="G3" i="9" s="1"/>
  <c r="N68" i="9"/>
  <c r="M68" i="9"/>
  <c r="J68" i="9"/>
  <c r="I68" i="9"/>
  <c r="F68" i="9"/>
  <c r="E68" i="9"/>
  <c r="I83" i="12" l="1"/>
  <c r="J83" i="7"/>
  <c r="J2" i="12"/>
  <c r="J39" i="12"/>
  <c r="K2" i="12"/>
  <c r="J11" i="12"/>
  <c r="J3" i="12"/>
  <c r="J21" i="12"/>
  <c r="J26" i="12"/>
  <c r="J33" i="12"/>
  <c r="J5" i="12"/>
  <c r="J16" i="12"/>
  <c r="J20" i="12"/>
  <c r="J10" i="12"/>
  <c r="J7" i="12"/>
  <c r="J54" i="12"/>
  <c r="J24" i="12"/>
  <c r="J17" i="12"/>
  <c r="J28" i="12"/>
  <c r="J23" i="12"/>
  <c r="J41" i="12"/>
  <c r="J27" i="12"/>
  <c r="J53" i="12"/>
  <c r="J36" i="12"/>
  <c r="J46" i="12"/>
  <c r="J45" i="12"/>
  <c r="J40" i="12"/>
  <c r="J48" i="12"/>
  <c r="J61" i="12"/>
  <c r="J43" i="12"/>
  <c r="J44" i="12"/>
  <c r="J52" i="12"/>
  <c r="J63" i="12"/>
  <c r="J70" i="12"/>
  <c r="J51" i="12"/>
  <c r="J58" i="12"/>
  <c r="J56" i="12"/>
  <c r="J76" i="12"/>
  <c r="J67" i="12"/>
  <c r="J62" i="12"/>
  <c r="J77" i="12"/>
  <c r="J74" i="12"/>
  <c r="J80" i="12"/>
  <c r="J81" i="12"/>
  <c r="J9" i="12"/>
  <c r="J6" i="12"/>
  <c r="J4" i="12"/>
  <c r="J12" i="12"/>
  <c r="J15" i="12"/>
  <c r="J38" i="12"/>
  <c r="J13" i="12"/>
  <c r="J8" i="12"/>
  <c r="J19" i="12"/>
  <c r="J14" i="12"/>
  <c r="J35" i="12"/>
  <c r="J29" i="12"/>
  <c r="J18" i="12"/>
  <c r="J47" i="12"/>
  <c r="J32" i="12"/>
  <c r="J30" i="12"/>
  <c r="J37" i="12"/>
  <c r="J22" i="12"/>
  <c r="J25" i="12"/>
  <c r="J34" i="12"/>
  <c r="J31" i="12"/>
  <c r="J60" i="12"/>
  <c r="J42" i="12"/>
  <c r="J49" i="12"/>
  <c r="J69" i="12"/>
  <c r="J65" i="12"/>
  <c r="J64" i="12"/>
  <c r="J59" i="12"/>
  <c r="J66" i="12"/>
  <c r="J55" i="12"/>
  <c r="J57" i="12"/>
  <c r="J50" i="12"/>
  <c r="J68" i="12"/>
  <c r="J72" i="12"/>
  <c r="J79" i="12"/>
  <c r="J75" i="12"/>
  <c r="J71" i="12"/>
  <c r="J73" i="12"/>
  <c r="J78" i="12"/>
  <c r="J82" i="12"/>
  <c r="K28" i="11"/>
  <c r="G2" i="11"/>
  <c r="G68" i="9"/>
  <c r="F52" i="4" l="1"/>
  <c r="D61" i="7" l="1"/>
  <c r="K61" i="7" s="1"/>
  <c r="D67" i="7"/>
  <c r="K67" i="7" s="1"/>
  <c r="D32" i="7"/>
  <c r="K32" i="7" s="1"/>
  <c r="D26" i="7"/>
  <c r="K26" i="7" s="1"/>
  <c r="D78" i="7"/>
  <c r="K78" i="7" s="1"/>
  <c r="D44" i="7"/>
  <c r="K44" i="7" s="1"/>
  <c r="D5" i="7"/>
  <c r="K5" i="7" s="1"/>
  <c r="D45" i="7"/>
  <c r="K45" i="7" s="1"/>
  <c r="D20" i="7"/>
  <c r="K20" i="7" s="1"/>
  <c r="D23" i="7"/>
  <c r="K23" i="7" s="1"/>
  <c r="D14" i="7"/>
  <c r="K14" i="7" s="1"/>
  <c r="D15" i="7"/>
  <c r="K15" i="7" s="1"/>
  <c r="D48" i="7"/>
  <c r="K48" i="7" s="1"/>
  <c r="D43" i="7"/>
  <c r="K43" i="7" s="1"/>
  <c r="D42" i="7"/>
  <c r="K42" i="7" s="1"/>
  <c r="D73" i="7"/>
  <c r="K73" i="7" s="1"/>
  <c r="D18" i="7"/>
  <c r="K18" i="7" s="1"/>
  <c r="D63" i="7"/>
  <c r="K63" i="7" s="1"/>
  <c r="D80" i="7"/>
  <c r="K80" i="7" s="1"/>
  <c r="D51" i="7"/>
  <c r="K51" i="7" s="1"/>
  <c r="D36" i="7"/>
  <c r="K36" i="7" s="1"/>
  <c r="D33" i="7"/>
  <c r="K33" i="7" s="1"/>
  <c r="D35" i="7"/>
  <c r="K35" i="7" s="1"/>
  <c r="D30" i="7"/>
  <c r="K30" i="7" s="1"/>
  <c r="D81" i="7"/>
  <c r="K81" i="7" s="1"/>
  <c r="D22" i="7"/>
  <c r="K22" i="7" s="1"/>
  <c r="D50" i="7"/>
  <c r="K50" i="7" s="1"/>
  <c r="D41" i="7"/>
  <c r="K41" i="7" s="1"/>
  <c r="D7" i="7"/>
  <c r="K7" i="7" s="1"/>
  <c r="D10" i="7"/>
  <c r="K10" i="7" s="1"/>
  <c r="D64" i="7"/>
  <c r="K64" i="7" s="1"/>
  <c r="D76" i="7"/>
  <c r="K76" i="7" s="1"/>
  <c r="D54" i="7"/>
  <c r="K54" i="7" s="1"/>
  <c r="D74" i="7"/>
  <c r="K74" i="7" s="1"/>
  <c r="D21" i="7"/>
  <c r="K21" i="7" s="1"/>
  <c r="D31" i="7"/>
  <c r="K31" i="7" s="1"/>
  <c r="D55" i="7"/>
  <c r="K55" i="7" s="1"/>
  <c r="D69" i="7"/>
  <c r="K69" i="7" s="1"/>
  <c r="D3" i="7"/>
  <c r="K3" i="7" s="1"/>
  <c r="D16" i="7"/>
  <c r="K16" i="7" s="1"/>
  <c r="D57" i="7"/>
  <c r="K57" i="7" s="1"/>
  <c r="D46" i="7"/>
  <c r="K46" i="7" s="1"/>
  <c r="D72" i="7"/>
  <c r="K72" i="7" s="1"/>
  <c r="D34" i="7"/>
  <c r="K34" i="7" s="1"/>
  <c r="D29" i="7"/>
  <c r="K29" i="7" s="1"/>
  <c r="D19" i="7"/>
  <c r="K19" i="7" s="1"/>
  <c r="D9" i="7"/>
  <c r="K9" i="7" s="1"/>
  <c r="D4" i="7"/>
  <c r="K4" i="7" s="1"/>
  <c r="D52" i="7"/>
  <c r="K52" i="7" s="1"/>
  <c r="D17" i="7"/>
  <c r="K17" i="7" s="1"/>
  <c r="D68" i="7"/>
  <c r="K68" i="7" s="1"/>
  <c r="D8" i="7"/>
  <c r="K8" i="7" s="1"/>
  <c r="D82" i="7"/>
  <c r="K82" i="7" s="1"/>
  <c r="D60" i="7"/>
  <c r="K60" i="7" s="1"/>
  <c r="D62" i="7"/>
  <c r="K62" i="7" s="1"/>
  <c r="D39" i="7"/>
  <c r="K39" i="7" s="1"/>
  <c r="D59" i="7"/>
  <c r="K59" i="7" s="1"/>
  <c r="D47" i="7"/>
  <c r="K47" i="7" s="1"/>
  <c r="D38" i="7"/>
  <c r="K38" i="7" s="1"/>
  <c r="D70" i="7"/>
  <c r="K70" i="7" s="1"/>
  <c r="D25" i="7"/>
  <c r="K25" i="7" s="1"/>
  <c r="D77" i="7"/>
  <c r="K77" i="7" s="1"/>
  <c r="D40" i="7"/>
  <c r="K40" i="7" s="1"/>
  <c r="D65" i="7"/>
  <c r="K65" i="7" s="1"/>
  <c r="D24" i="7"/>
  <c r="K24" i="7" s="1"/>
  <c r="D12" i="7"/>
  <c r="K12" i="7" s="1"/>
  <c r="D37" i="7"/>
  <c r="K37" i="7" s="1"/>
  <c r="D71" i="7"/>
  <c r="K71" i="7" s="1"/>
  <c r="D6" i="7"/>
  <c r="K6" i="7" s="1"/>
  <c r="D79" i="7"/>
  <c r="K79" i="7" s="1"/>
  <c r="D56" i="7"/>
  <c r="K56" i="7" s="1"/>
  <c r="D11" i="7"/>
  <c r="K11" i="7" s="1"/>
  <c r="D75" i="7"/>
  <c r="K75" i="7" s="1"/>
  <c r="D13" i="7"/>
  <c r="K13" i="7" s="1"/>
  <c r="D53" i="7"/>
  <c r="K53" i="7" s="1"/>
  <c r="D27" i="7"/>
  <c r="K27" i="7" s="1"/>
  <c r="D58" i="7"/>
  <c r="K58" i="7" s="1"/>
  <c r="D49" i="7"/>
  <c r="K49" i="7" s="1"/>
  <c r="D2" i="7"/>
  <c r="K2" i="7" s="1"/>
  <c r="D28" i="7"/>
  <c r="K28" i="7" s="1"/>
  <c r="D66" i="7"/>
  <c r="K66" i="7" s="1"/>
  <c r="F61" i="7" l="1"/>
  <c r="F67" i="7"/>
  <c r="F32" i="7"/>
  <c r="F26" i="7"/>
  <c r="F78" i="7"/>
  <c r="F44" i="7"/>
  <c r="F5" i="7"/>
  <c r="F45" i="7"/>
  <c r="F20" i="7"/>
  <c r="F23" i="7"/>
  <c r="F14" i="7"/>
  <c r="F15" i="7"/>
  <c r="F48" i="7"/>
  <c r="F43" i="7"/>
  <c r="F42" i="7"/>
  <c r="F73" i="7"/>
  <c r="F18" i="7"/>
  <c r="F63" i="7"/>
  <c r="F80" i="7"/>
  <c r="F51" i="7"/>
  <c r="F36" i="7"/>
  <c r="F33" i="7"/>
  <c r="F35" i="7"/>
  <c r="F30" i="7"/>
  <c r="F81" i="7"/>
  <c r="F22" i="7"/>
  <c r="F50" i="7"/>
  <c r="F41" i="7"/>
  <c r="F7" i="7"/>
  <c r="F10" i="7"/>
  <c r="F64" i="7"/>
  <c r="F76" i="7"/>
  <c r="F54" i="7"/>
  <c r="F74" i="7"/>
  <c r="F21" i="7"/>
  <c r="F31" i="7"/>
  <c r="F55" i="7"/>
  <c r="F69" i="7"/>
  <c r="F3" i="7"/>
  <c r="F16" i="7"/>
  <c r="F57" i="7"/>
  <c r="F46" i="7"/>
  <c r="F72" i="7"/>
  <c r="F34" i="7"/>
  <c r="F29" i="7"/>
  <c r="F19" i="7"/>
  <c r="F9" i="7"/>
  <c r="F4" i="7"/>
  <c r="F52" i="7"/>
  <c r="F17" i="7"/>
  <c r="F68" i="7"/>
  <c r="F8" i="7"/>
  <c r="F82" i="7"/>
  <c r="F60" i="7"/>
  <c r="F62" i="7"/>
  <c r="F39" i="7"/>
  <c r="F59" i="7"/>
  <c r="F47" i="7"/>
  <c r="F38" i="7"/>
  <c r="F70" i="7"/>
  <c r="F25" i="7"/>
  <c r="F77" i="7"/>
  <c r="F40" i="7"/>
  <c r="F65" i="7"/>
  <c r="F24" i="7"/>
  <c r="F12" i="7"/>
  <c r="F37" i="7"/>
  <c r="F71" i="7"/>
  <c r="F6" i="7"/>
  <c r="F79" i="7"/>
  <c r="F56" i="7"/>
  <c r="F11" i="7"/>
  <c r="F75" i="7"/>
  <c r="F13" i="7"/>
  <c r="F53" i="7"/>
  <c r="F27" i="7"/>
  <c r="F58" i="7"/>
  <c r="F49" i="7"/>
  <c r="F2" i="7"/>
  <c r="F28" i="7"/>
  <c r="F66" i="7"/>
  <c r="G2" i="4"/>
  <c r="G3" i="4"/>
  <c r="G4" i="4"/>
  <c r="G5" i="4"/>
  <c r="G6" i="4"/>
  <c r="G7" i="4"/>
  <c r="G8" i="4"/>
  <c r="G9" i="4"/>
  <c r="G10" i="4"/>
  <c r="G11" i="4"/>
  <c r="G12" i="4"/>
  <c r="G13" i="4"/>
  <c r="G14" i="4"/>
  <c r="G16" i="4"/>
  <c r="G17" i="4"/>
  <c r="G18" i="4"/>
  <c r="G19" i="4"/>
  <c r="G20" i="4"/>
  <c r="G21" i="4"/>
  <c r="G23" i="4"/>
  <c r="G24" i="4"/>
  <c r="G25" i="4"/>
  <c r="G26" i="4"/>
  <c r="G27" i="4"/>
  <c r="G28" i="4"/>
  <c r="G29" i="4"/>
  <c r="G32" i="4"/>
  <c r="G33" i="4"/>
  <c r="G34" i="4"/>
  <c r="G36" i="4"/>
  <c r="G35" i="4"/>
  <c r="G37" i="4"/>
  <c r="G38" i="4"/>
  <c r="G39" i="4"/>
  <c r="G40" i="4"/>
  <c r="G41" i="4"/>
  <c r="G42" i="4"/>
  <c r="G43" i="4"/>
  <c r="G44" i="4"/>
  <c r="G45" i="4"/>
  <c r="G46" i="4"/>
  <c r="G47" i="4"/>
  <c r="G22" i="4"/>
  <c r="G48" i="4"/>
  <c r="G49" i="4"/>
  <c r="G50" i="4"/>
  <c r="G51" i="4"/>
  <c r="G53" i="4"/>
  <c r="G54" i="4"/>
  <c r="G52" i="4"/>
  <c r="G55" i="4"/>
  <c r="G56" i="4"/>
  <c r="G57" i="4"/>
  <c r="G58" i="4"/>
  <c r="G60" i="4"/>
  <c r="G62" i="4"/>
  <c r="G63" i="4"/>
  <c r="G64" i="4"/>
  <c r="G65" i="4"/>
  <c r="G66" i="4"/>
  <c r="G67" i="4"/>
  <c r="G30" i="4"/>
  <c r="G15" i="4"/>
  <c r="G68" i="4"/>
  <c r="G69" i="4"/>
  <c r="G70" i="4"/>
  <c r="G71" i="4"/>
  <c r="G72" i="4"/>
  <c r="G73" i="4"/>
  <c r="G74" i="4"/>
  <c r="G61" i="4"/>
  <c r="G75" i="4"/>
  <c r="G76" i="4"/>
  <c r="G77" i="4"/>
  <c r="G59" i="4"/>
  <c r="G78" i="4"/>
  <c r="G79" i="4"/>
  <c r="G80" i="4"/>
  <c r="G81" i="4"/>
  <c r="G82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6" i="4"/>
  <c r="F17" i="4"/>
  <c r="F18" i="4"/>
  <c r="F19" i="4"/>
  <c r="F20" i="4"/>
  <c r="F21" i="4"/>
  <c r="F23" i="4"/>
  <c r="F24" i="4"/>
  <c r="F25" i="4"/>
  <c r="F26" i="4"/>
  <c r="F27" i="4"/>
  <c r="F28" i="4"/>
  <c r="F29" i="4"/>
  <c r="F32" i="4"/>
  <c r="F33" i="4"/>
  <c r="F34" i="4"/>
  <c r="F36" i="4"/>
  <c r="F35" i="4"/>
  <c r="F37" i="4"/>
  <c r="F38" i="4"/>
  <c r="F39" i="4"/>
  <c r="F40" i="4"/>
  <c r="F41" i="4"/>
  <c r="F42" i="4"/>
  <c r="F43" i="4"/>
  <c r="F44" i="4"/>
  <c r="F45" i="4"/>
  <c r="F46" i="4"/>
  <c r="F47" i="4"/>
  <c r="F22" i="4"/>
  <c r="F48" i="4"/>
  <c r="F49" i="4"/>
  <c r="F50" i="4"/>
  <c r="F51" i="4"/>
  <c r="F53" i="4"/>
  <c r="F54" i="4"/>
  <c r="F55" i="4"/>
  <c r="F56" i="4"/>
  <c r="F57" i="4"/>
  <c r="F58" i="4"/>
  <c r="F60" i="4"/>
  <c r="F62" i="4"/>
  <c r="F63" i="4"/>
  <c r="F64" i="4"/>
  <c r="F65" i="4"/>
  <c r="F66" i="4"/>
  <c r="F67" i="4"/>
  <c r="F30" i="4"/>
  <c r="F15" i="4"/>
  <c r="F68" i="4"/>
  <c r="F69" i="4"/>
  <c r="F70" i="4"/>
  <c r="F71" i="4"/>
  <c r="F72" i="4"/>
  <c r="F73" i="4"/>
  <c r="F74" i="4"/>
  <c r="F61" i="4"/>
  <c r="F75" i="4"/>
  <c r="F76" i="4"/>
  <c r="F77" i="4"/>
  <c r="F59" i="4"/>
  <c r="F78" i="4"/>
  <c r="F79" i="4"/>
  <c r="F80" i="4"/>
  <c r="F81" i="4"/>
  <c r="F82" i="4"/>
  <c r="F31" i="4"/>
  <c r="D2" i="4"/>
  <c r="D3" i="4"/>
  <c r="D4" i="4"/>
  <c r="D5" i="4"/>
  <c r="D6" i="4"/>
  <c r="D7" i="4"/>
  <c r="D8" i="4"/>
  <c r="D9" i="4"/>
  <c r="D10" i="4"/>
  <c r="D11" i="4"/>
  <c r="D12" i="4"/>
  <c r="D13" i="4"/>
  <c r="D14" i="4"/>
  <c r="D16" i="4"/>
  <c r="D17" i="4"/>
  <c r="D18" i="4"/>
  <c r="D19" i="4"/>
  <c r="D20" i="4"/>
  <c r="D21" i="4"/>
  <c r="D23" i="4"/>
  <c r="D24" i="4"/>
  <c r="D25" i="4"/>
  <c r="D26" i="4"/>
  <c r="D27" i="4"/>
  <c r="D28" i="4"/>
  <c r="D29" i="4"/>
  <c r="D32" i="4"/>
  <c r="D33" i="4"/>
  <c r="D34" i="4"/>
  <c r="D36" i="4"/>
  <c r="D35" i="4"/>
  <c r="D37" i="4"/>
  <c r="D38" i="4"/>
  <c r="D39" i="4"/>
  <c r="D40" i="4"/>
  <c r="D41" i="4"/>
  <c r="D42" i="4"/>
  <c r="D43" i="4"/>
  <c r="D44" i="4"/>
  <c r="D45" i="4"/>
  <c r="D46" i="4"/>
  <c r="D47" i="4"/>
  <c r="D22" i="4"/>
  <c r="D48" i="4"/>
  <c r="D49" i="4"/>
  <c r="D50" i="4"/>
  <c r="D51" i="4"/>
  <c r="D53" i="4"/>
  <c r="D54" i="4"/>
  <c r="D52" i="4"/>
  <c r="D55" i="4"/>
  <c r="D56" i="4"/>
  <c r="D57" i="4"/>
  <c r="D58" i="4"/>
  <c r="D60" i="4"/>
  <c r="D62" i="4"/>
  <c r="D63" i="4"/>
  <c r="D64" i="4"/>
  <c r="D65" i="4"/>
  <c r="D66" i="4"/>
  <c r="D67" i="4"/>
  <c r="D30" i="4"/>
  <c r="D15" i="4"/>
  <c r="D68" i="4"/>
  <c r="D69" i="4"/>
  <c r="D70" i="4"/>
  <c r="D71" i="4"/>
  <c r="D72" i="4"/>
  <c r="D73" i="4"/>
  <c r="D74" i="4"/>
  <c r="D61" i="4"/>
  <c r="D75" i="4"/>
  <c r="D76" i="4"/>
  <c r="D77" i="4"/>
  <c r="D59" i="4"/>
  <c r="D78" i="4"/>
  <c r="D79" i="4"/>
  <c r="D80" i="4"/>
  <c r="D81" i="4"/>
  <c r="D82" i="4"/>
  <c r="D31" i="4"/>
  <c r="F28" i="3"/>
  <c r="F32" i="3"/>
  <c r="F6" i="3"/>
  <c r="F37" i="3"/>
  <c r="F21" i="3"/>
  <c r="F54" i="3"/>
  <c r="F11" i="3"/>
  <c r="F23" i="3"/>
  <c r="F8" i="3"/>
  <c r="F40" i="3"/>
  <c r="F22" i="3"/>
  <c r="F39" i="3"/>
  <c r="F48" i="3"/>
  <c r="F49" i="3"/>
  <c r="F36" i="3"/>
  <c r="F30" i="3"/>
  <c r="F4" i="3"/>
  <c r="F66" i="3"/>
  <c r="F38" i="3"/>
  <c r="F3" i="3"/>
  <c r="F62" i="3"/>
  <c r="F75" i="3"/>
  <c r="F7" i="3"/>
  <c r="F47" i="3"/>
  <c r="F33" i="3"/>
  <c r="F43" i="3"/>
  <c r="F34" i="3"/>
  <c r="F12" i="3"/>
  <c r="F13" i="3"/>
  <c r="F5" i="3"/>
  <c r="F60" i="3"/>
  <c r="F10" i="3"/>
  <c r="F9" i="3"/>
  <c r="F42" i="3"/>
  <c r="F24" i="3"/>
  <c r="F27" i="3"/>
  <c r="F15" i="3"/>
  <c r="F18" i="3"/>
  <c r="F77" i="3"/>
  <c r="F31" i="3"/>
  <c r="F79" i="3"/>
  <c r="F41" i="3"/>
  <c r="F55" i="3"/>
  <c r="F25" i="3"/>
  <c r="F50" i="3"/>
  <c r="F51" i="3"/>
  <c r="F35" i="3"/>
  <c r="F57" i="3"/>
  <c r="F17" i="3"/>
  <c r="F81" i="3"/>
  <c r="F44" i="3"/>
  <c r="F63" i="3"/>
  <c r="F29" i="3"/>
  <c r="F56" i="3"/>
  <c r="F74" i="3"/>
  <c r="F59" i="3"/>
  <c r="F46" i="3"/>
  <c r="F19" i="3"/>
  <c r="F73" i="3"/>
  <c r="F58" i="3"/>
  <c r="F65" i="3"/>
  <c r="F78" i="3"/>
  <c r="F67" i="3"/>
  <c r="F16" i="3"/>
  <c r="F80" i="3"/>
  <c r="F26" i="3"/>
  <c r="F71" i="3"/>
  <c r="F76" i="3"/>
  <c r="F53" i="3"/>
  <c r="F20" i="3"/>
  <c r="F68" i="3"/>
  <c r="F72" i="3"/>
  <c r="F14" i="3"/>
  <c r="F2" i="3"/>
  <c r="F61" i="3"/>
  <c r="F64" i="3"/>
  <c r="F45" i="3"/>
  <c r="F69" i="3"/>
  <c r="F70" i="3"/>
  <c r="F82" i="3"/>
  <c r="D28" i="3"/>
  <c r="D32" i="3"/>
  <c r="D6" i="3"/>
  <c r="D37" i="3"/>
  <c r="D21" i="3"/>
  <c r="D54" i="3"/>
  <c r="D11" i="3"/>
  <c r="D23" i="3"/>
  <c r="D8" i="3"/>
  <c r="D40" i="3"/>
  <c r="D22" i="3"/>
  <c r="D39" i="3"/>
  <c r="D48" i="3"/>
  <c r="D49" i="3"/>
  <c r="D36" i="3"/>
  <c r="D30" i="3"/>
  <c r="D4" i="3"/>
  <c r="D66" i="3"/>
  <c r="D38" i="3"/>
  <c r="D3" i="3"/>
  <c r="D62" i="3"/>
  <c r="D75" i="3"/>
  <c r="D7" i="3"/>
  <c r="D47" i="3"/>
  <c r="D33" i="3"/>
  <c r="D43" i="3"/>
  <c r="D34" i="3"/>
  <c r="D12" i="3"/>
  <c r="D13" i="3"/>
  <c r="D5" i="3"/>
  <c r="D60" i="3"/>
  <c r="D10" i="3"/>
  <c r="D9" i="3"/>
  <c r="D42" i="3"/>
  <c r="D24" i="3"/>
  <c r="D27" i="3"/>
  <c r="D15" i="3"/>
  <c r="D18" i="3"/>
  <c r="D77" i="3"/>
  <c r="D31" i="3"/>
  <c r="D79" i="3"/>
  <c r="D41" i="3"/>
  <c r="D55" i="3"/>
  <c r="D25" i="3"/>
  <c r="D50" i="3"/>
  <c r="D51" i="3"/>
  <c r="D35" i="3"/>
  <c r="D57" i="3"/>
  <c r="D17" i="3"/>
  <c r="D81" i="3"/>
  <c r="D44" i="3"/>
  <c r="D63" i="3"/>
  <c r="D29" i="3"/>
  <c r="D56" i="3"/>
  <c r="D74" i="3"/>
  <c r="D59" i="3"/>
  <c r="D46" i="3"/>
  <c r="D19" i="3"/>
  <c r="D73" i="3"/>
  <c r="D58" i="3"/>
  <c r="D65" i="3"/>
  <c r="D78" i="3"/>
  <c r="D67" i="3"/>
  <c r="D16" i="3"/>
  <c r="D80" i="3"/>
  <c r="D26" i="3"/>
  <c r="D71" i="3"/>
  <c r="D76" i="3"/>
  <c r="D53" i="3"/>
  <c r="D20" i="3"/>
  <c r="D68" i="3"/>
  <c r="D72" i="3"/>
  <c r="D14" i="3"/>
  <c r="D2" i="3"/>
  <c r="D61" i="3"/>
  <c r="D64" i="3"/>
  <c r="D45" i="3"/>
  <c r="D69" i="3"/>
  <c r="D70" i="3"/>
  <c r="D82" i="3"/>
  <c r="D52" i="3"/>
  <c r="D83" i="3" l="1"/>
  <c r="G31" i="4" l="1"/>
  <c r="E83" i="4"/>
  <c r="C83" i="4"/>
  <c r="D83" i="4"/>
  <c r="F52" i="3"/>
  <c r="F83" i="3" s="1"/>
  <c r="F83" i="4" l="1"/>
  <c r="E85" i="4" s="1"/>
</calcChain>
</file>

<file path=xl/sharedStrings.xml><?xml version="1.0" encoding="utf-8"?>
<sst xmlns="http://schemas.openxmlformats.org/spreadsheetml/2006/main" count="732" uniqueCount="111">
  <si>
    <t>Општина</t>
  </si>
  <si>
    <t>Општина Дебар</t>
  </si>
  <si>
    <t>Општина Македонски Брод</t>
  </si>
  <si>
    <t>Град Скопје</t>
  </si>
  <si>
    <t>Општина Делчево</t>
  </si>
  <si>
    <t>Општина Дојран</t>
  </si>
  <si>
    <t>Општина Новаци</t>
  </si>
  <si>
    <t>Општина Босилово</t>
  </si>
  <si>
    <t>Општина Гази Баба</t>
  </si>
  <si>
    <t>Општина Јегуновце</t>
  </si>
  <si>
    <t>Општина Охрид</t>
  </si>
  <si>
    <t>Општина Могила</t>
  </si>
  <si>
    <t>Општина Чашка</t>
  </si>
  <si>
    <t>Општина Битола</t>
  </si>
  <si>
    <t>Општина Демир Хисар</t>
  </si>
  <si>
    <t>Општина Кривогаштани</t>
  </si>
  <si>
    <t>Општина Гевгелија</t>
  </si>
  <si>
    <t>Општина Гостивар</t>
  </si>
  <si>
    <t>Општина Брвеница</t>
  </si>
  <si>
    <t>Општина Врапчиште</t>
  </si>
  <si>
    <t>Општина Виница</t>
  </si>
  <si>
    <t>Општина Македонска Каменица</t>
  </si>
  <si>
    <t>Општина Центар Жупа</t>
  </si>
  <si>
    <t>Општина Василево</t>
  </si>
  <si>
    <t>Општина Демир Капија</t>
  </si>
  <si>
    <t>Општина Пехчево</t>
  </si>
  <si>
    <t>Општина Валандово</t>
  </si>
  <si>
    <t>Општина Крива Паланка</t>
  </si>
  <si>
    <t>Општина Студеничани</t>
  </si>
  <si>
    <t>Општина Арачиново</t>
  </si>
  <si>
    <t>Општина Кисела Вода</t>
  </si>
  <si>
    <t>Општина Дебарца</t>
  </si>
  <si>
    <t>Општина Аеродром</t>
  </si>
  <si>
    <t>Општина Сарај</t>
  </si>
  <si>
    <t xml:space="preserve">Општина Центар   </t>
  </si>
  <si>
    <t>Општина Куманово</t>
  </si>
  <si>
    <t>Општина Струга</t>
  </si>
  <si>
    <t>Општина Велес</t>
  </si>
  <si>
    <t>Општина Кочани</t>
  </si>
  <si>
    <t>Општина Вевчани</t>
  </si>
  <si>
    <t>Општина Крушево</t>
  </si>
  <si>
    <t>Општина Старо Нагоричане</t>
  </si>
  <si>
    <t>Општина Кавадарци</t>
  </si>
  <si>
    <t>Општина Карпош</t>
  </si>
  <si>
    <t>Општина Маврово и Ростуше</t>
  </si>
  <si>
    <t>Општина Ресен</t>
  </si>
  <si>
    <t>Општина Боговиње</t>
  </si>
  <si>
    <t>Општина Желино</t>
  </si>
  <si>
    <t>Општина Пласница</t>
  </si>
  <si>
    <t>Општина Богданци</t>
  </si>
  <si>
    <t>Општина Зрновци</t>
  </si>
  <si>
    <t>Општина Зелениково</t>
  </si>
  <si>
    <t>Општина Прилеп</t>
  </si>
  <si>
    <t>Општина Тетово</t>
  </si>
  <si>
    <t>Општина Петровец</t>
  </si>
  <si>
    <t>Општина Чешиново-Облешево</t>
  </si>
  <si>
    <t>Општина Штип</t>
  </si>
  <si>
    <t>Општина Градско</t>
  </si>
  <si>
    <t>Општина Ѓорче Петров</t>
  </si>
  <si>
    <t>Општина Пробиштип</t>
  </si>
  <si>
    <t xml:space="preserve">Општина Кичево </t>
  </si>
  <si>
    <t>Општина Сопиште</t>
  </si>
  <si>
    <t>Општина Ново Село</t>
  </si>
  <si>
    <t>Општина Росоман</t>
  </si>
  <si>
    <t>Општина Ранковце</t>
  </si>
  <si>
    <t>Општина Липково</t>
  </si>
  <si>
    <t>Општина Шуто Оризари</t>
  </si>
  <si>
    <t>Општина Берово</t>
  </si>
  <si>
    <t>Општина Бутел</t>
  </si>
  <si>
    <t>Општина Карбинци</t>
  </si>
  <si>
    <t>Општина Илинден</t>
  </si>
  <si>
    <t>Општина Струмица</t>
  </si>
  <si>
    <t>Општина Радовиш</t>
  </si>
  <si>
    <t>Општина Неготино</t>
  </si>
  <si>
    <t>Општина Теарце</t>
  </si>
  <si>
    <t>Општина Чаир</t>
  </si>
  <si>
    <t>Општина Кратово</t>
  </si>
  <si>
    <t>Општина Лозово</t>
  </si>
  <si>
    <t>Општина Чучер Сандево</t>
  </si>
  <si>
    <t>Општина Свети Николе</t>
  </si>
  <si>
    <t>Општина Конче</t>
  </si>
  <si>
    <t>Општина Долнени</t>
  </si>
  <si>
    <t>број</t>
  </si>
  <si>
    <t>Расходи во евра</t>
  </si>
  <si>
    <t>Удел на платите во расходите %</t>
  </si>
  <si>
    <t>Удел на капиталните во расходите %</t>
  </si>
  <si>
    <t>Вкупно  расходи денари</t>
  </si>
  <si>
    <t>Плати и надоместоци денари</t>
  </si>
  <si>
    <t xml:space="preserve">Капитални расходи денари </t>
  </si>
  <si>
    <t xml:space="preserve">Плати во евра </t>
  </si>
  <si>
    <t>Капитални расходи во евра</t>
  </si>
  <si>
    <t xml:space="preserve">ВКУПНО </t>
  </si>
  <si>
    <t>Вк.Расходи во евра</t>
  </si>
  <si>
    <t>481 денари</t>
  </si>
  <si>
    <t>482денари</t>
  </si>
  <si>
    <t>Удел на капитални инвестици во вк.расходи</t>
  </si>
  <si>
    <t xml:space="preserve">Број на жители </t>
  </si>
  <si>
    <t>Плата по жител</t>
  </si>
  <si>
    <t>Буџет по жител во денари</t>
  </si>
  <si>
    <t>Буџет по жител во евра</t>
  </si>
  <si>
    <t xml:space="preserve">Вкупно 481+482 во денари </t>
  </si>
  <si>
    <t xml:space="preserve">Вкупно 481+482 во евра </t>
  </si>
  <si>
    <t xml:space="preserve">Удел на капитални инвестици во вк.расходи во евра </t>
  </si>
  <si>
    <t>Вкупен буџет во евра</t>
  </si>
  <si>
    <t>Вкупен буџет во денари</t>
  </si>
  <si>
    <t xml:space="preserve">Буџети за плати во евра </t>
  </si>
  <si>
    <t>Удел на платите во буџет %</t>
  </si>
  <si>
    <t>Буџет за инвестиции во инфраструктура во евра</t>
  </si>
  <si>
    <t>Инвестиции по жител во евра</t>
  </si>
  <si>
    <t>Удел на инвестиции во буџет во буџет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</si>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</sst>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1" fontId="3" fillId="3" borderId="3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0" fontId="5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2" borderId="0" xfId="0" applyFont="1" applyFill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64" fontId="3" fillId="6" borderId="3" xfId="0" applyNumberFormat="1" applyFont="1" applyFill="1" applyBorder="1" applyAlignment="1">
      <alignment horizontal="center"/>
    </xf>
    <xf numFmtId="164" fontId="8" fillId="6" borderId="3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3" borderId="0" xfId="0" applyFill="1" applyBorder="1" applyAlignment="1">
      <alignment wrapText="1"/>
    </xf>
    <xf numFmtId="164" fontId="6" fillId="6" borderId="0" xfId="0" applyNumberFormat="1" applyFont="1" applyFill="1"/>
    <xf numFmtId="164" fontId="6" fillId="3" borderId="1" xfId="0" applyNumberFormat="1" applyFont="1" applyFill="1" applyBorder="1"/>
    <xf numFmtId="0" fontId="2" fillId="3" borderId="0" xfId="0" applyFont="1" applyFill="1" applyBorder="1" applyAlignment="1">
      <alignment horizontal="center" wrapText="1"/>
    </xf>
    <xf numFmtId="164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1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2" fillId="6" borderId="0" xfId="0" applyNumberFormat="1" applyFont="1" applyFill="1" applyBorder="1" applyAlignment="1">
      <alignment horizontal="center"/>
    </xf>
    <xf numFmtId="164" fontId="6" fillId="6" borderId="1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0" fillId="0" borderId="4" xfId="0" applyBorder="1"/>
    <xf numFmtId="0" fontId="5" fillId="3" borderId="0" xfId="0" applyFont="1" applyFill="1" applyBorder="1" applyAlignment="1">
      <alignment wrapText="1"/>
    </xf>
    <xf numFmtId="1" fontId="5" fillId="3" borderId="0" xfId="0" applyNumberFormat="1" applyFont="1" applyFill="1" applyBorder="1"/>
    <xf numFmtId="0" fontId="2" fillId="4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workbookViewId="0"/>
  </sheetViews>
  <sheetFormatPr defaultRowHeight="15.75" x14ac:dyDescent="0.25"/>
  <cols>
    <col min="1" max="1" width="6.28515625" style="7" customWidth="1"/>
    <col min="2" max="2" width="35.7109375" style="2" customWidth="1"/>
    <col min="3" max="3" width="18.28515625" style="1" hidden="1" customWidth="1"/>
    <col min="4" max="4" width="18.85546875" style="1" customWidth="1"/>
    <col min="5" max="6" width="23.28515625" style="1" customWidth="1"/>
    <col min="7" max="7" width="33.5703125" style="13" customWidth="1"/>
    <col min="8" max="9" width="21.5703125" style="1" customWidth="1"/>
    <col min="10" max="10" width="38.85546875" style="15" customWidth="1"/>
    <col min="11" max="11" width="34.140625" style="3" customWidth="1"/>
    <col min="12" max="16384" width="9.140625" style="3"/>
  </cols>
  <sheetData>
    <row r="1" spans="1:12" s="6" customFormat="1" ht="33" customHeight="1" x14ac:dyDescent="0.35">
      <c r="A1" s="8" t="s">
        <v>82</v>
      </c>
      <c r="B1" s="8" t="s">
        <v>0</v>
      </c>
      <c r="C1" s="53" t="s">
        <v>104</v>
      </c>
      <c r="D1" s="53" t="s">
        <v>103</v>
      </c>
      <c r="E1" s="43"/>
      <c r="F1" s="43"/>
      <c r="G1" s="44"/>
      <c r="H1" s="43"/>
      <c r="I1" s="43"/>
      <c r="J1" s="44"/>
      <c r="K1" s="45"/>
      <c r="L1" s="5"/>
    </row>
    <row r="2" spans="1:12" x14ac:dyDescent="0.25">
      <c r="A2" s="9">
        <v>1</v>
      </c>
      <c r="B2" s="8" t="s">
        <v>3</v>
      </c>
      <c r="C2" s="9">
        <v>6891736000</v>
      </c>
      <c r="D2" s="11">
        <f t="shared" ref="D2:D33" si="0">C2/61.5</f>
        <v>112060747.96747968</v>
      </c>
      <c r="E2" s="27"/>
      <c r="F2" s="46"/>
      <c r="G2" s="47"/>
      <c r="H2" s="27"/>
      <c r="I2" s="46"/>
      <c r="J2" s="16"/>
      <c r="K2" s="4"/>
    </row>
    <row r="3" spans="1:12" x14ac:dyDescent="0.25">
      <c r="A3" s="9">
        <v>2</v>
      </c>
      <c r="B3" s="8" t="s">
        <v>43</v>
      </c>
      <c r="C3" s="9">
        <v>1978462000</v>
      </c>
      <c r="D3" s="11">
        <f t="shared" si="0"/>
        <v>32170113.821138211</v>
      </c>
      <c r="E3" s="27"/>
      <c r="F3" s="46"/>
      <c r="G3" s="47"/>
      <c r="H3" s="27"/>
      <c r="I3" s="46"/>
      <c r="J3" s="16"/>
      <c r="K3" s="4"/>
    </row>
    <row r="4" spans="1:12" x14ac:dyDescent="0.25">
      <c r="A4" s="9">
        <v>3</v>
      </c>
      <c r="B4" s="8" t="s">
        <v>53</v>
      </c>
      <c r="C4" s="9">
        <v>1952878946</v>
      </c>
      <c r="D4" s="11">
        <f t="shared" si="0"/>
        <v>31754129.203252032</v>
      </c>
      <c r="E4" s="27"/>
      <c r="F4" s="46"/>
      <c r="G4" s="47"/>
      <c r="H4" s="27"/>
      <c r="I4" s="46"/>
      <c r="J4" s="16"/>
      <c r="K4" s="4"/>
    </row>
    <row r="5" spans="1:12" x14ac:dyDescent="0.25">
      <c r="A5" s="9">
        <v>4</v>
      </c>
      <c r="B5" s="8" t="s">
        <v>35</v>
      </c>
      <c r="C5" s="9">
        <v>1793766626</v>
      </c>
      <c r="D5" s="11">
        <f t="shared" si="0"/>
        <v>29166937.008130081</v>
      </c>
      <c r="E5" s="27"/>
      <c r="F5" s="46"/>
      <c r="G5" s="47"/>
      <c r="H5" s="27"/>
      <c r="I5" s="46"/>
      <c r="J5" s="16"/>
      <c r="K5" s="4"/>
    </row>
    <row r="6" spans="1:12" x14ac:dyDescent="0.25">
      <c r="A6" s="9">
        <v>5</v>
      </c>
      <c r="B6" s="8" t="s">
        <v>13</v>
      </c>
      <c r="C6" s="9">
        <v>1618668311</v>
      </c>
      <c r="D6" s="11">
        <f t="shared" si="0"/>
        <v>26319809.934959348</v>
      </c>
      <c r="E6" s="27"/>
      <c r="F6" s="46"/>
      <c r="G6" s="47"/>
      <c r="H6" s="27"/>
      <c r="I6" s="46"/>
      <c r="J6" s="16"/>
      <c r="K6" s="4"/>
    </row>
    <row r="7" spans="1:12" x14ac:dyDescent="0.25">
      <c r="A7" s="9">
        <v>6</v>
      </c>
      <c r="B7" s="8" t="s">
        <v>34</v>
      </c>
      <c r="C7" s="9">
        <v>1503504000</v>
      </c>
      <c r="D7" s="11">
        <f t="shared" si="0"/>
        <v>24447219.512195121</v>
      </c>
      <c r="E7" s="27"/>
      <c r="F7" s="46"/>
      <c r="G7" s="47"/>
      <c r="H7" s="27"/>
      <c r="I7" s="46"/>
      <c r="J7" s="16"/>
      <c r="K7" s="4"/>
    </row>
    <row r="8" spans="1:12" x14ac:dyDescent="0.25">
      <c r="A8" s="9">
        <v>7</v>
      </c>
      <c r="B8" s="8" t="s">
        <v>75</v>
      </c>
      <c r="C8" s="9">
        <v>1363866359</v>
      </c>
      <c r="D8" s="11">
        <f t="shared" si="0"/>
        <v>22176688.764227644</v>
      </c>
      <c r="E8" s="27"/>
      <c r="F8" s="46"/>
      <c r="G8" s="47"/>
      <c r="H8" s="27"/>
      <c r="I8" s="46"/>
      <c r="J8" s="16"/>
      <c r="K8" s="4"/>
    </row>
    <row r="9" spans="1:12" x14ac:dyDescent="0.25">
      <c r="A9" s="9">
        <v>8</v>
      </c>
      <c r="B9" s="8" t="s">
        <v>52</v>
      </c>
      <c r="C9" s="9">
        <v>1165284000</v>
      </c>
      <c r="D9" s="11">
        <f t="shared" si="0"/>
        <v>18947707.31707317</v>
      </c>
      <c r="E9" s="27"/>
      <c r="F9" s="46"/>
      <c r="G9" s="47"/>
      <c r="H9" s="27"/>
      <c r="I9" s="46"/>
      <c r="J9" s="16"/>
      <c r="K9" s="4"/>
    </row>
    <row r="10" spans="1:12" x14ac:dyDescent="0.25">
      <c r="A10" s="9">
        <v>9</v>
      </c>
      <c r="B10" s="8" t="s">
        <v>71</v>
      </c>
      <c r="C10" s="9">
        <v>1118947734</v>
      </c>
      <c r="D10" s="11">
        <f t="shared" si="0"/>
        <v>18194272.097560976</v>
      </c>
      <c r="E10" s="27"/>
      <c r="F10" s="46"/>
      <c r="G10" s="47"/>
      <c r="H10" s="27"/>
      <c r="I10" s="46"/>
      <c r="J10" s="16"/>
      <c r="K10" s="4"/>
    </row>
    <row r="11" spans="1:12" x14ac:dyDescent="0.25">
      <c r="A11" s="9">
        <v>10</v>
      </c>
      <c r="B11" s="8" t="s">
        <v>10</v>
      </c>
      <c r="C11" s="9">
        <v>1108502627</v>
      </c>
      <c r="D11" s="11">
        <f t="shared" si="0"/>
        <v>18024432.959349595</v>
      </c>
      <c r="E11" s="27"/>
      <c r="F11" s="46"/>
      <c r="G11" s="47"/>
      <c r="H11" s="27"/>
      <c r="I11" s="46"/>
      <c r="J11" s="16"/>
      <c r="K11" s="4"/>
    </row>
    <row r="12" spans="1:12" x14ac:dyDescent="0.25">
      <c r="A12" s="9">
        <v>11</v>
      </c>
      <c r="B12" s="8" t="s">
        <v>30</v>
      </c>
      <c r="C12" s="9">
        <v>1097335000</v>
      </c>
      <c r="D12" s="11">
        <f t="shared" si="0"/>
        <v>17842845.528455283</v>
      </c>
      <c r="E12" s="27"/>
      <c r="F12" s="46"/>
      <c r="G12" s="47"/>
      <c r="H12" s="27"/>
      <c r="I12" s="46"/>
      <c r="J12" s="16"/>
      <c r="K12" s="4"/>
    </row>
    <row r="13" spans="1:12" x14ac:dyDescent="0.25">
      <c r="A13" s="9">
        <v>12</v>
      </c>
      <c r="B13" s="8" t="s">
        <v>17</v>
      </c>
      <c r="C13" s="9">
        <v>1091534000</v>
      </c>
      <c r="D13" s="11">
        <f t="shared" si="0"/>
        <v>17748520.325203251</v>
      </c>
      <c r="E13" s="27"/>
      <c r="F13" s="46"/>
      <c r="G13" s="47"/>
      <c r="H13" s="27"/>
      <c r="I13" s="46"/>
      <c r="J13" s="16"/>
      <c r="K13" s="4"/>
    </row>
    <row r="14" spans="1:12" x14ac:dyDescent="0.25">
      <c r="A14" s="9">
        <v>13</v>
      </c>
      <c r="B14" s="8" t="s">
        <v>32</v>
      </c>
      <c r="C14" s="9">
        <v>1072418000</v>
      </c>
      <c r="D14" s="11">
        <f t="shared" si="0"/>
        <v>17437691.056910571</v>
      </c>
      <c r="E14" s="27"/>
      <c r="F14" s="46"/>
      <c r="G14" s="47"/>
      <c r="H14" s="27"/>
      <c r="I14" s="46"/>
      <c r="J14" s="16"/>
      <c r="K14" s="4"/>
    </row>
    <row r="15" spans="1:12" x14ac:dyDescent="0.25">
      <c r="A15" s="9">
        <v>14</v>
      </c>
      <c r="B15" s="8" t="s">
        <v>36</v>
      </c>
      <c r="C15" s="9">
        <v>966208000</v>
      </c>
      <c r="D15" s="11">
        <f t="shared" si="0"/>
        <v>15710699.18699187</v>
      </c>
      <c r="E15" s="27"/>
      <c r="F15" s="46"/>
      <c r="G15" s="47"/>
      <c r="H15" s="27"/>
      <c r="I15" s="46"/>
      <c r="J15" s="16"/>
      <c r="K15" s="4"/>
    </row>
    <row r="16" spans="1:12" x14ac:dyDescent="0.25">
      <c r="A16" s="9">
        <v>15</v>
      </c>
      <c r="B16" s="8" t="s">
        <v>8</v>
      </c>
      <c r="C16" s="9">
        <v>936385000</v>
      </c>
      <c r="D16" s="11">
        <f t="shared" si="0"/>
        <v>15225772.357723577</v>
      </c>
      <c r="E16" s="27"/>
      <c r="F16" s="46"/>
      <c r="G16" s="47"/>
      <c r="H16" s="27"/>
      <c r="I16" s="46"/>
      <c r="J16" s="16"/>
      <c r="K16" s="4"/>
    </row>
    <row r="17" spans="1:11" x14ac:dyDescent="0.25">
      <c r="A17" s="9">
        <v>16</v>
      </c>
      <c r="B17" s="8" t="s">
        <v>56</v>
      </c>
      <c r="C17" s="9">
        <v>916879000</v>
      </c>
      <c r="D17" s="11">
        <f t="shared" si="0"/>
        <v>14908601.626016261</v>
      </c>
      <c r="E17" s="27"/>
      <c r="F17" s="46"/>
      <c r="G17" s="47"/>
      <c r="H17" s="27"/>
      <c r="I17" s="46"/>
      <c r="J17" s="16"/>
      <c r="K17" s="4"/>
    </row>
    <row r="18" spans="1:11" x14ac:dyDescent="0.25">
      <c r="A18" s="9">
        <v>17</v>
      </c>
      <c r="B18" s="8" t="s">
        <v>37</v>
      </c>
      <c r="C18" s="9">
        <v>906299344</v>
      </c>
      <c r="D18" s="11">
        <f t="shared" si="0"/>
        <v>14736574.699186992</v>
      </c>
      <c r="E18" s="27"/>
      <c r="F18" s="46"/>
      <c r="G18" s="47"/>
      <c r="H18" s="27"/>
      <c r="I18" s="46"/>
      <c r="J18" s="16"/>
      <c r="K18" s="4"/>
    </row>
    <row r="19" spans="1:11" x14ac:dyDescent="0.25">
      <c r="A19" s="9">
        <v>18</v>
      </c>
      <c r="B19" s="8" t="s">
        <v>42</v>
      </c>
      <c r="C19" s="9">
        <v>851813000</v>
      </c>
      <c r="D19" s="11">
        <f t="shared" si="0"/>
        <v>13850617.886178862</v>
      </c>
      <c r="E19" s="27"/>
      <c r="F19" s="46"/>
      <c r="G19" s="47"/>
      <c r="H19" s="27"/>
      <c r="I19" s="46"/>
      <c r="J19" s="16"/>
      <c r="K19" s="4"/>
    </row>
    <row r="20" spans="1:11" x14ac:dyDescent="0.25">
      <c r="A20" s="9">
        <v>19</v>
      </c>
      <c r="B20" s="8" t="s">
        <v>60</v>
      </c>
      <c r="C20" s="9">
        <v>786821277</v>
      </c>
      <c r="D20" s="11">
        <f t="shared" si="0"/>
        <v>12793841.902439024</v>
      </c>
      <c r="E20" s="27"/>
      <c r="F20" s="46"/>
      <c r="G20" s="47"/>
      <c r="H20" s="27"/>
      <c r="I20" s="46"/>
      <c r="J20" s="16"/>
      <c r="K20" s="4"/>
    </row>
    <row r="21" spans="1:11" x14ac:dyDescent="0.25">
      <c r="A21" s="9">
        <v>20</v>
      </c>
      <c r="B21" s="8" t="s">
        <v>16</v>
      </c>
      <c r="C21" s="9">
        <v>733066292</v>
      </c>
      <c r="D21" s="11">
        <f t="shared" si="0"/>
        <v>11919777.105691057</v>
      </c>
      <c r="E21" s="27"/>
      <c r="F21" s="46"/>
      <c r="G21" s="47"/>
      <c r="H21" s="27"/>
      <c r="I21" s="46"/>
      <c r="J21" s="16"/>
      <c r="K21" s="4"/>
    </row>
    <row r="22" spans="1:11" x14ac:dyDescent="0.25">
      <c r="A22" s="9">
        <v>21</v>
      </c>
      <c r="B22" s="8" t="s">
        <v>58</v>
      </c>
      <c r="C22" s="9">
        <v>553921950</v>
      </c>
      <c r="D22" s="11">
        <f t="shared" si="0"/>
        <v>9006860.975609757</v>
      </c>
      <c r="E22" s="27"/>
      <c r="F22" s="46"/>
      <c r="G22" s="47"/>
      <c r="H22" s="27"/>
      <c r="I22" s="46"/>
      <c r="J22" s="16"/>
      <c r="K22" s="4"/>
    </row>
    <row r="23" spans="1:11" x14ac:dyDescent="0.25">
      <c r="A23" s="9">
        <v>22</v>
      </c>
      <c r="B23" s="8" t="s">
        <v>73</v>
      </c>
      <c r="C23" s="9">
        <v>550291000</v>
      </c>
      <c r="D23" s="11">
        <f t="shared" si="0"/>
        <v>8947821.1382113826</v>
      </c>
      <c r="E23" s="27"/>
      <c r="F23" s="46"/>
      <c r="G23" s="47"/>
      <c r="H23" s="27"/>
      <c r="I23" s="46"/>
      <c r="J23" s="16"/>
      <c r="K23" s="4"/>
    </row>
    <row r="24" spans="1:11" x14ac:dyDescent="0.25">
      <c r="A24" s="9">
        <v>23</v>
      </c>
      <c r="B24" s="8" t="s">
        <v>72</v>
      </c>
      <c r="C24" s="9">
        <v>525803003</v>
      </c>
      <c r="D24" s="11">
        <f t="shared" si="0"/>
        <v>8549642.325203253</v>
      </c>
      <c r="E24" s="27"/>
      <c r="F24" s="46"/>
      <c r="G24" s="47"/>
      <c r="H24" s="27"/>
      <c r="I24" s="46"/>
      <c r="J24" s="16"/>
      <c r="K24" s="4"/>
    </row>
    <row r="25" spans="1:11" x14ac:dyDescent="0.25">
      <c r="A25" s="9">
        <v>24</v>
      </c>
      <c r="B25" s="8" t="s">
        <v>38</v>
      </c>
      <c r="C25" s="9">
        <v>524375400</v>
      </c>
      <c r="D25" s="11">
        <f t="shared" si="0"/>
        <v>8526429.2682926822</v>
      </c>
      <c r="E25" s="27"/>
      <c r="F25" s="46"/>
      <c r="G25" s="47"/>
      <c r="H25" s="27"/>
      <c r="I25" s="46"/>
      <c r="J25" s="16"/>
      <c r="K25" s="4"/>
    </row>
    <row r="26" spans="1:11" x14ac:dyDescent="0.25">
      <c r="A26" s="9">
        <v>25</v>
      </c>
      <c r="B26" s="8" t="s">
        <v>70</v>
      </c>
      <c r="C26" s="9">
        <v>518683000</v>
      </c>
      <c r="D26" s="11">
        <f t="shared" si="0"/>
        <v>8433869.9186991863</v>
      </c>
      <c r="E26" s="27"/>
      <c r="F26" s="46"/>
      <c r="G26" s="47"/>
      <c r="H26" s="27"/>
      <c r="I26" s="46"/>
      <c r="J26" s="16"/>
      <c r="K26" s="4"/>
    </row>
    <row r="27" spans="1:11" x14ac:dyDescent="0.25">
      <c r="A27" s="9">
        <v>26</v>
      </c>
      <c r="B27" s="8" t="s">
        <v>47</v>
      </c>
      <c r="C27" s="10">
        <v>465170000</v>
      </c>
      <c r="D27" s="11">
        <f t="shared" si="0"/>
        <v>7563739.8373983735</v>
      </c>
      <c r="E27" s="27"/>
      <c r="F27" s="46"/>
      <c r="G27" s="47"/>
      <c r="H27" s="27"/>
      <c r="I27" s="46"/>
      <c r="J27" s="16"/>
      <c r="K27" s="4"/>
    </row>
    <row r="28" spans="1:11" x14ac:dyDescent="0.25">
      <c r="A28" s="9">
        <v>27</v>
      </c>
      <c r="B28" s="8" t="s">
        <v>65</v>
      </c>
      <c r="C28" s="9">
        <v>457383455</v>
      </c>
      <c r="D28" s="11">
        <f t="shared" si="0"/>
        <v>7437129.349593496</v>
      </c>
      <c r="E28" s="27"/>
      <c r="F28" s="46"/>
      <c r="G28" s="47"/>
      <c r="H28" s="27"/>
      <c r="I28" s="46"/>
      <c r="J28" s="16"/>
      <c r="K28" s="4"/>
    </row>
    <row r="29" spans="1:11" x14ac:dyDescent="0.25">
      <c r="A29" s="9">
        <v>28</v>
      </c>
      <c r="B29" s="8" t="s">
        <v>68</v>
      </c>
      <c r="C29" s="9">
        <v>435425000</v>
      </c>
      <c r="D29" s="11">
        <f t="shared" si="0"/>
        <v>7080081.3008130081</v>
      </c>
      <c r="E29" s="27"/>
      <c r="F29" s="46"/>
      <c r="G29" s="47"/>
      <c r="H29" s="27"/>
      <c r="I29" s="46"/>
      <c r="J29" s="16"/>
      <c r="K29" s="4"/>
    </row>
    <row r="30" spans="1:11" x14ac:dyDescent="0.25">
      <c r="A30" s="9">
        <v>29</v>
      </c>
      <c r="B30" s="8" t="s">
        <v>79</v>
      </c>
      <c r="C30" s="9">
        <v>427568345</v>
      </c>
      <c r="D30" s="11">
        <f t="shared" si="0"/>
        <v>6952330.8130081305</v>
      </c>
      <c r="E30" s="27"/>
      <c r="F30" s="46"/>
      <c r="G30" s="47"/>
      <c r="H30" s="27"/>
      <c r="I30" s="46"/>
      <c r="J30" s="16"/>
      <c r="K30" s="4"/>
    </row>
    <row r="31" spans="1:11" x14ac:dyDescent="0.25">
      <c r="A31" s="9">
        <v>30</v>
      </c>
      <c r="B31" s="8" t="s">
        <v>33</v>
      </c>
      <c r="C31" s="9">
        <v>397304000</v>
      </c>
      <c r="D31" s="11">
        <f t="shared" si="0"/>
        <v>6460227.6422764231</v>
      </c>
      <c r="E31" s="27"/>
      <c r="F31" s="46"/>
      <c r="G31" s="47"/>
      <c r="H31" s="27"/>
      <c r="I31" s="46"/>
      <c r="J31" s="16"/>
      <c r="K31" s="4"/>
    </row>
    <row r="32" spans="1:11" x14ac:dyDescent="0.25">
      <c r="A32" s="9">
        <v>31</v>
      </c>
      <c r="B32" s="8" t="s">
        <v>46</v>
      </c>
      <c r="C32" s="9">
        <v>360720000</v>
      </c>
      <c r="D32" s="11">
        <f t="shared" si="0"/>
        <v>5865365.8536585364</v>
      </c>
      <c r="E32" s="27"/>
      <c r="F32" s="46"/>
      <c r="G32" s="47"/>
      <c r="H32" s="27"/>
      <c r="I32" s="46"/>
      <c r="J32" s="16"/>
      <c r="K32" s="4"/>
    </row>
    <row r="33" spans="1:11" x14ac:dyDescent="0.25">
      <c r="A33" s="9">
        <v>32</v>
      </c>
      <c r="B33" s="8" t="s">
        <v>27</v>
      </c>
      <c r="C33" s="9">
        <v>355338500</v>
      </c>
      <c r="D33" s="11">
        <f t="shared" si="0"/>
        <v>5777861.7886178866</v>
      </c>
      <c r="E33" s="27"/>
      <c r="F33" s="46"/>
      <c r="G33" s="47"/>
      <c r="H33" s="27"/>
      <c r="I33" s="46"/>
      <c r="J33" s="16"/>
      <c r="K33" s="4"/>
    </row>
    <row r="34" spans="1:11" x14ac:dyDescent="0.25">
      <c r="A34" s="9">
        <v>33</v>
      </c>
      <c r="B34" s="8" t="s">
        <v>21</v>
      </c>
      <c r="C34" s="9">
        <v>354027554</v>
      </c>
      <c r="D34" s="11">
        <f t="shared" ref="D34:D65" si="1">C34/61.5</f>
        <v>5756545.5934959352</v>
      </c>
      <c r="E34" s="27"/>
      <c r="F34" s="46"/>
      <c r="G34" s="47"/>
      <c r="H34" s="27"/>
      <c r="I34" s="46"/>
      <c r="J34" s="16"/>
      <c r="K34" s="4"/>
    </row>
    <row r="35" spans="1:11" x14ac:dyDescent="0.25">
      <c r="A35" s="9">
        <v>34</v>
      </c>
      <c r="B35" s="8" t="s">
        <v>19</v>
      </c>
      <c r="C35" s="9">
        <v>340154385</v>
      </c>
      <c r="D35" s="11">
        <f t="shared" si="1"/>
        <v>5530965.6097560972</v>
      </c>
      <c r="E35" s="27"/>
      <c r="F35" s="46"/>
      <c r="G35" s="47"/>
      <c r="H35" s="27"/>
      <c r="I35" s="46"/>
      <c r="J35" s="16"/>
      <c r="K35" s="4"/>
    </row>
    <row r="36" spans="1:11" x14ac:dyDescent="0.25">
      <c r="A36" s="9">
        <v>35</v>
      </c>
      <c r="B36" s="8" t="s">
        <v>59</v>
      </c>
      <c r="C36" s="9">
        <v>331050000</v>
      </c>
      <c r="D36" s="11">
        <f t="shared" si="1"/>
        <v>5382926.8292682925</v>
      </c>
      <c r="E36" s="27"/>
      <c r="F36" s="46"/>
      <c r="G36" s="47"/>
      <c r="H36" s="27"/>
      <c r="I36" s="46"/>
      <c r="J36" s="16"/>
      <c r="K36" s="4"/>
    </row>
    <row r="37" spans="1:11" x14ac:dyDescent="0.25">
      <c r="A37" s="9">
        <v>36</v>
      </c>
      <c r="B37" s="8" t="s">
        <v>2</v>
      </c>
      <c r="C37" s="9">
        <v>316463964</v>
      </c>
      <c r="D37" s="11">
        <f t="shared" si="1"/>
        <v>5145755.5121951215</v>
      </c>
      <c r="E37" s="27"/>
      <c r="F37" s="46"/>
      <c r="G37" s="47"/>
      <c r="H37" s="27"/>
      <c r="I37" s="46"/>
      <c r="J37" s="16"/>
      <c r="K37" s="4"/>
    </row>
    <row r="38" spans="1:11" x14ac:dyDescent="0.25">
      <c r="A38" s="9">
        <v>37</v>
      </c>
      <c r="B38" s="8" t="s">
        <v>26</v>
      </c>
      <c r="C38" s="9">
        <v>308794000</v>
      </c>
      <c r="D38" s="11">
        <f t="shared" si="1"/>
        <v>5021040.650406504</v>
      </c>
      <c r="E38" s="27"/>
      <c r="F38" s="46"/>
      <c r="G38" s="47"/>
      <c r="H38" s="27"/>
      <c r="I38" s="46"/>
      <c r="J38" s="16"/>
      <c r="K38" s="4"/>
    </row>
    <row r="39" spans="1:11" x14ac:dyDescent="0.25">
      <c r="A39" s="9">
        <v>38</v>
      </c>
      <c r="B39" s="8" t="s">
        <v>78</v>
      </c>
      <c r="C39" s="9">
        <v>300721000</v>
      </c>
      <c r="D39" s="11">
        <f t="shared" si="1"/>
        <v>4889772.3577235769</v>
      </c>
      <c r="E39" s="27"/>
      <c r="F39" s="46"/>
      <c r="G39" s="47"/>
      <c r="H39" s="27"/>
      <c r="I39" s="46"/>
      <c r="J39" s="16"/>
      <c r="K39" s="4"/>
    </row>
    <row r="40" spans="1:11" x14ac:dyDescent="0.25">
      <c r="A40" s="9">
        <v>39</v>
      </c>
      <c r="B40" s="8" t="s">
        <v>45</v>
      </c>
      <c r="C40" s="9">
        <v>300071263</v>
      </c>
      <c r="D40" s="11">
        <f t="shared" si="1"/>
        <v>4879207.5284552844</v>
      </c>
      <c r="E40" s="27"/>
      <c r="F40" s="46"/>
      <c r="G40" s="47"/>
      <c r="H40" s="27"/>
      <c r="I40" s="46"/>
      <c r="J40" s="16"/>
      <c r="K40" s="4"/>
    </row>
    <row r="41" spans="1:11" x14ac:dyDescent="0.25">
      <c r="A41" s="9">
        <v>40</v>
      </c>
      <c r="B41" s="8" t="s">
        <v>67</v>
      </c>
      <c r="C41" s="9">
        <v>294082000</v>
      </c>
      <c r="D41" s="11">
        <f t="shared" si="1"/>
        <v>4781821.1382113826</v>
      </c>
      <c r="E41" s="27"/>
      <c r="F41" s="46"/>
      <c r="G41" s="47"/>
      <c r="H41" s="27"/>
      <c r="I41" s="46"/>
      <c r="J41" s="16"/>
      <c r="K41" s="4"/>
    </row>
    <row r="42" spans="1:11" x14ac:dyDescent="0.25">
      <c r="A42" s="9">
        <v>41</v>
      </c>
      <c r="B42" s="8" t="s">
        <v>4</v>
      </c>
      <c r="C42" s="9">
        <v>287115000</v>
      </c>
      <c r="D42" s="11">
        <f t="shared" si="1"/>
        <v>4668536.5853658533</v>
      </c>
      <c r="E42" s="27"/>
      <c r="F42" s="46"/>
      <c r="G42" s="47"/>
      <c r="H42" s="27"/>
      <c r="I42" s="46"/>
      <c r="J42" s="16"/>
      <c r="K42" s="4"/>
    </row>
    <row r="43" spans="1:11" x14ac:dyDescent="0.25">
      <c r="A43" s="9">
        <v>42</v>
      </c>
      <c r="B43" s="8" t="s">
        <v>6</v>
      </c>
      <c r="C43" s="9">
        <v>281817905</v>
      </c>
      <c r="D43" s="11">
        <f t="shared" si="1"/>
        <v>4582404.9593495931</v>
      </c>
      <c r="E43" s="27"/>
      <c r="F43" s="46"/>
      <c r="G43" s="47"/>
      <c r="H43" s="27"/>
      <c r="I43" s="46"/>
      <c r="J43" s="16"/>
      <c r="K43" s="4"/>
    </row>
    <row r="44" spans="1:11" x14ac:dyDescent="0.25">
      <c r="A44" s="9">
        <v>43</v>
      </c>
      <c r="B44" s="8" t="s">
        <v>1</v>
      </c>
      <c r="C44" s="9">
        <v>279204000</v>
      </c>
      <c r="D44" s="11">
        <f t="shared" si="1"/>
        <v>4539902.4390243907</v>
      </c>
      <c r="E44" s="27"/>
      <c r="F44" s="46"/>
      <c r="G44" s="47"/>
      <c r="H44" s="27"/>
      <c r="I44" s="46"/>
      <c r="J44" s="16"/>
      <c r="K44" s="4"/>
    </row>
    <row r="45" spans="1:11" x14ac:dyDescent="0.25">
      <c r="A45" s="9">
        <v>44</v>
      </c>
      <c r="B45" s="8" t="s">
        <v>74</v>
      </c>
      <c r="C45" s="9">
        <v>272348600</v>
      </c>
      <c r="D45" s="11">
        <f t="shared" si="1"/>
        <v>4428432.5203252034</v>
      </c>
      <c r="E45" s="27"/>
      <c r="F45" s="46"/>
      <c r="G45" s="47"/>
      <c r="H45" s="27"/>
      <c r="I45" s="46"/>
      <c r="J45" s="16"/>
      <c r="K45" s="4"/>
    </row>
    <row r="46" spans="1:11" x14ac:dyDescent="0.25">
      <c r="A46" s="9">
        <v>45</v>
      </c>
      <c r="B46" s="8" t="s">
        <v>20</v>
      </c>
      <c r="C46" s="9">
        <v>264784000</v>
      </c>
      <c r="D46" s="11">
        <f t="shared" si="1"/>
        <v>4305430.8943089433</v>
      </c>
      <c r="E46" s="27"/>
      <c r="F46" s="46"/>
      <c r="G46" s="47"/>
      <c r="H46" s="27"/>
      <c r="I46" s="46"/>
      <c r="J46" s="16"/>
      <c r="K46" s="4"/>
    </row>
    <row r="47" spans="1:11" x14ac:dyDescent="0.25">
      <c r="A47" s="9">
        <v>46</v>
      </c>
      <c r="B47" s="8" t="s">
        <v>81</v>
      </c>
      <c r="C47" s="10">
        <v>258833000</v>
      </c>
      <c r="D47" s="11">
        <f t="shared" si="1"/>
        <v>4208666.666666667</v>
      </c>
      <c r="E47" s="27"/>
      <c r="F47" s="46"/>
      <c r="G47" s="47"/>
      <c r="H47" s="27"/>
      <c r="I47" s="46"/>
      <c r="J47" s="16"/>
      <c r="K47" s="4"/>
    </row>
    <row r="48" spans="1:11" x14ac:dyDescent="0.25">
      <c r="A48" s="9">
        <v>47</v>
      </c>
      <c r="B48" s="8" t="s">
        <v>61</v>
      </c>
      <c r="C48" s="9">
        <v>248854000</v>
      </c>
      <c r="D48" s="11">
        <f t="shared" si="1"/>
        <v>4046406.5040650405</v>
      </c>
      <c r="E48" s="27"/>
      <c r="F48" s="46"/>
      <c r="G48" s="47"/>
      <c r="H48" s="27"/>
      <c r="I48" s="46"/>
      <c r="J48" s="16"/>
      <c r="K48" s="4"/>
    </row>
    <row r="49" spans="1:11" x14ac:dyDescent="0.25">
      <c r="A49" s="9">
        <v>48</v>
      </c>
      <c r="B49" s="8" t="s">
        <v>66</v>
      </c>
      <c r="C49" s="9">
        <v>248393000</v>
      </c>
      <c r="D49" s="11">
        <f t="shared" si="1"/>
        <v>4038910.5691056913</v>
      </c>
      <c r="E49" s="27"/>
      <c r="F49" s="46"/>
      <c r="G49" s="47"/>
      <c r="H49" s="27"/>
      <c r="I49" s="46"/>
      <c r="J49" s="16"/>
      <c r="K49" s="4"/>
    </row>
    <row r="50" spans="1:11" x14ac:dyDescent="0.25">
      <c r="A50" s="9">
        <v>49</v>
      </c>
      <c r="B50" s="8" t="s">
        <v>28</v>
      </c>
      <c r="C50" s="9">
        <v>237150000</v>
      </c>
      <c r="D50" s="11">
        <f t="shared" si="1"/>
        <v>3856097.5609756098</v>
      </c>
      <c r="E50" s="27"/>
      <c r="F50" s="46"/>
      <c r="G50" s="47"/>
      <c r="H50" s="27"/>
      <c r="I50" s="46"/>
      <c r="J50" s="16"/>
      <c r="K50" s="4"/>
    </row>
    <row r="51" spans="1:11" x14ac:dyDescent="0.25">
      <c r="A51" s="9">
        <v>50</v>
      </c>
      <c r="B51" s="8" t="s">
        <v>23</v>
      </c>
      <c r="C51" s="9">
        <v>229098000</v>
      </c>
      <c r="D51" s="11">
        <f t="shared" si="1"/>
        <v>3725170.7317073173</v>
      </c>
      <c r="E51" s="27"/>
      <c r="F51" s="46"/>
      <c r="G51" s="47"/>
      <c r="H51" s="27"/>
      <c r="I51" s="46"/>
      <c r="J51" s="16"/>
      <c r="K51" s="4"/>
    </row>
    <row r="52" spans="1:11" x14ac:dyDescent="0.25">
      <c r="A52" s="9">
        <v>51</v>
      </c>
      <c r="B52" s="8" t="s">
        <v>54</v>
      </c>
      <c r="C52" s="9">
        <v>223698000</v>
      </c>
      <c r="D52" s="11">
        <f t="shared" si="1"/>
        <v>3637365.8536585364</v>
      </c>
      <c r="E52" s="27"/>
      <c r="F52" s="46"/>
      <c r="G52" s="47"/>
      <c r="H52" s="27"/>
      <c r="I52" s="46"/>
      <c r="J52" s="16"/>
      <c r="K52" s="4"/>
    </row>
    <row r="53" spans="1:11" x14ac:dyDescent="0.25">
      <c r="A53" s="9">
        <v>52</v>
      </c>
      <c r="B53" s="8" t="s">
        <v>40</v>
      </c>
      <c r="C53" s="9">
        <v>222197000</v>
      </c>
      <c r="D53" s="11">
        <f t="shared" si="1"/>
        <v>3612959.349593496</v>
      </c>
      <c r="E53" s="27"/>
      <c r="F53" s="46"/>
      <c r="G53" s="47"/>
      <c r="H53" s="27"/>
      <c r="I53" s="46"/>
      <c r="J53" s="16"/>
      <c r="K53" s="4"/>
    </row>
    <row r="54" spans="1:11" x14ac:dyDescent="0.25">
      <c r="A54" s="9">
        <v>53</v>
      </c>
      <c r="B54" s="8" t="s">
        <v>76</v>
      </c>
      <c r="C54" s="10">
        <v>217147980</v>
      </c>
      <c r="D54" s="11">
        <f t="shared" si="1"/>
        <v>3530861.4634146341</v>
      </c>
      <c r="E54" s="27"/>
      <c r="F54" s="46"/>
      <c r="G54" s="47"/>
      <c r="H54" s="27"/>
      <c r="I54" s="46"/>
      <c r="J54" s="16"/>
      <c r="K54" s="4"/>
    </row>
    <row r="55" spans="1:11" x14ac:dyDescent="0.25">
      <c r="A55" s="9">
        <v>54</v>
      </c>
      <c r="B55" s="8" t="s">
        <v>49</v>
      </c>
      <c r="C55" s="9">
        <v>209549736</v>
      </c>
      <c r="D55" s="11">
        <f t="shared" si="1"/>
        <v>3407312.7804878047</v>
      </c>
      <c r="E55" s="27"/>
      <c r="F55" s="46"/>
      <c r="G55" s="47"/>
      <c r="H55" s="27"/>
      <c r="I55" s="46"/>
      <c r="J55" s="16"/>
      <c r="K55" s="4"/>
    </row>
    <row r="56" spans="1:11" x14ac:dyDescent="0.25">
      <c r="A56" s="9">
        <v>55</v>
      </c>
      <c r="B56" s="8" t="s">
        <v>15</v>
      </c>
      <c r="C56" s="9">
        <v>209431620</v>
      </c>
      <c r="D56" s="11">
        <f t="shared" si="1"/>
        <v>3405392.1951219514</v>
      </c>
      <c r="E56" s="48"/>
      <c r="F56" s="46"/>
      <c r="G56" s="47"/>
      <c r="H56" s="27"/>
      <c r="I56" s="46"/>
      <c r="J56" s="16"/>
      <c r="K56" s="4"/>
    </row>
    <row r="57" spans="1:11" x14ac:dyDescent="0.25">
      <c r="A57" s="9">
        <v>56</v>
      </c>
      <c r="B57" s="8" t="s">
        <v>18</v>
      </c>
      <c r="C57" s="9">
        <v>203531730</v>
      </c>
      <c r="D57" s="11">
        <f t="shared" si="1"/>
        <v>3309459.0243902439</v>
      </c>
      <c r="E57" s="27"/>
      <c r="F57" s="46"/>
      <c r="G57" s="47"/>
      <c r="H57" s="27"/>
      <c r="I57" s="46"/>
      <c r="J57" s="16"/>
      <c r="K57" s="4"/>
    </row>
    <row r="58" spans="1:11" x14ac:dyDescent="0.25">
      <c r="A58" s="9">
        <v>57</v>
      </c>
      <c r="B58" s="8" t="s">
        <v>7</v>
      </c>
      <c r="C58" s="9">
        <v>195605815</v>
      </c>
      <c r="D58" s="11">
        <f t="shared" si="1"/>
        <v>3180582.3577235774</v>
      </c>
      <c r="E58" s="27"/>
      <c r="F58" s="46"/>
      <c r="G58" s="47"/>
      <c r="H58" s="27"/>
      <c r="I58" s="46"/>
      <c r="J58" s="16"/>
      <c r="K58" s="4"/>
    </row>
    <row r="59" spans="1:11" x14ac:dyDescent="0.25">
      <c r="A59" s="9">
        <v>58</v>
      </c>
      <c r="B59" s="8" t="s">
        <v>62</v>
      </c>
      <c r="C59" s="9">
        <v>193893000</v>
      </c>
      <c r="D59" s="11">
        <f t="shared" si="1"/>
        <v>3152731.7073170734</v>
      </c>
      <c r="E59" s="27"/>
      <c r="F59" s="46"/>
      <c r="G59" s="47"/>
      <c r="H59" s="27"/>
      <c r="I59" s="46"/>
      <c r="J59" s="16"/>
      <c r="K59" s="4"/>
    </row>
    <row r="60" spans="1:11" x14ac:dyDescent="0.25">
      <c r="A60" s="9">
        <v>59</v>
      </c>
      <c r="B60" s="8" t="s">
        <v>24</v>
      </c>
      <c r="C60" s="9">
        <v>187286500</v>
      </c>
      <c r="D60" s="11">
        <f t="shared" si="1"/>
        <v>3045308.9430894307</v>
      </c>
      <c r="E60" s="27"/>
      <c r="F60" s="46"/>
      <c r="G60" s="47"/>
      <c r="H60" s="27"/>
      <c r="I60" s="46"/>
      <c r="J60" s="16"/>
      <c r="K60" s="4"/>
    </row>
    <row r="61" spans="1:11" x14ac:dyDescent="0.25">
      <c r="A61" s="9">
        <v>60</v>
      </c>
      <c r="B61" s="8" t="s">
        <v>11</v>
      </c>
      <c r="C61" s="9">
        <v>179739000</v>
      </c>
      <c r="D61" s="11">
        <f t="shared" si="1"/>
        <v>2922585.3658536584</v>
      </c>
      <c r="E61" s="27"/>
      <c r="F61" s="46"/>
      <c r="G61" s="47"/>
      <c r="H61" s="27"/>
      <c r="I61" s="46"/>
      <c r="J61" s="16"/>
      <c r="K61" s="4"/>
    </row>
    <row r="62" spans="1:11" x14ac:dyDescent="0.25">
      <c r="A62" s="9">
        <v>61</v>
      </c>
      <c r="B62" s="8" t="s">
        <v>55</v>
      </c>
      <c r="C62" s="9">
        <v>169462600</v>
      </c>
      <c r="D62" s="11">
        <f t="shared" si="1"/>
        <v>2755489.4308943087</v>
      </c>
      <c r="E62" s="27"/>
      <c r="F62" s="46"/>
      <c r="G62" s="47"/>
      <c r="H62" s="27"/>
      <c r="I62" s="46"/>
      <c r="J62" s="16"/>
      <c r="K62" s="4"/>
    </row>
    <row r="63" spans="1:11" x14ac:dyDescent="0.25">
      <c r="A63" s="9">
        <v>62</v>
      </c>
      <c r="B63" s="8" t="s">
        <v>44</v>
      </c>
      <c r="C63" s="9">
        <v>169332332</v>
      </c>
      <c r="D63" s="11">
        <f t="shared" si="1"/>
        <v>2753371.2520325202</v>
      </c>
      <c r="E63" s="27"/>
      <c r="F63" s="46"/>
      <c r="G63" s="47"/>
      <c r="H63" s="27"/>
      <c r="I63" s="46"/>
      <c r="J63" s="16"/>
      <c r="K63" s="4"/>
    </row>
    <row r="64" spans="1:11" x14ac:dyDescent="0.25">
      <c r="A64" s="9">
        <v>63</v>
      </c>
      <c r="B64" s="8" t="s">
        <v>25</v>
      </c>
      <c r="C64" s="9">
        <v>169021065</v>
      </c>
      <c r="D64" s="11">
        <f t="shared" si="1"/>
        <v>2748310</v>
      </c>
      <c r="E64" s="27"/>
      <c r="F64" s="46"/>
      <c r="G64" s="47"/>
      <c r="H64" s="27"/>
      <c r="I64" s="46"/>
      <c r="J64" s="16"/>
      <c r="K64" s="4"/>
    </row>
    <row r="65" spans="1:11" x14ac:dyDescent="0.25">
      <c r="A65" s="9">
        <v>64</v>
      </c>
      <c r="B65" s="8" t="s">
        <v>14</v>
      </c>
      <c r="C65" s="9">
        <v>166393000</v>
      </c>
      <c r="D65" s="11">
        <f t="shared" si="1"/>
        <v>2705577.2357723578</v>
      </c>
      <c r="E65" s="27"/>
      <c r="F65" s="46"/>
      <c r="G65" s="47"/>
      <c r="H65" s="27"/>
      <c r="I65" s="46"/>
      <c r="J65" s="16"/>
      <c r="K65" s="4"/>
    </row>
    <row r="66" spans="1:11" x14ac:dyDescent="0.25">
      <c r="A66" s="9">
        <v>65</v>
      </c>
      <c r="B66" s="8" t="s">
        <v>5</v>
      </c>
      <c r="C66" s="9">
        <v>161453000</v>
      </c>
      <c r="D66" s="11">
        <f t="shared" ref="D66:D82" si="2">C66/61.5</f>
        <v>2625252.0325203254</v>
      </c>
      <c r="E66" s="27"/>
      <c r="F66" s="46"/>
      <c r="G66" s="47"/>
      <c r="H66" s="27"/>
      <c r="I66" s="46"/>
      <c r="J66" s="16"/>
      <c r="K66" s="4"/>
    </row>
    <row r="67" spans="1:11" x14ac:dyDescent="0.25">
      <c r="A67" s="9">
        <v>66</v>
      </c>
      <c r="B67" s="8" t="s">
        <v>69</v>
      </c>
      <c r="C67" s="9">
        <v>160651000</v>
      </c>
      <c r="D67" s="11">
        <f t="shared" si="2"/>
        <v>2612211.3821138213</v>
      </c>
      <c r="E67" s="27"/>
      <c r="F67" s="46"/>
      <c r="G67" s="47"/>
      <c r="H67" s="27"/>
      <c r="I67" s="46"/>
      <c r="J67" s="16"/>
      <c r="K67" s="4"/>
    </row>
    <row r="68" spans="1:11" x14ac:dyDescent="0.25">
      <c r="A68" s="9">
        <v>67</v>
      </c>
      <c r="B68" s="52" t="s">
        <v>41</v>
      </c>
      <c r="C68" s="9">
        <v>157030000</v>
      </c>
      <c r="D68" s="11">
        <f t="shared" si="2"/>
        <v>2553333.3333333335</v>
      </c>
      <c r="E68" s="27"/>
      <c r="F68" s="46"/>
      <c r="G68" s="47"/>
      <c r="H68" s="27"/>
      <c r="I68" s="46"/>
      <c r="J68" s="16"/>
      <c r="K68" s="4"/>
    </row>
    <row r="69" spans="1:11" x14ac:dyDescent="0.25">
      <c r="A69" s="9">
        <v>68</v>
      </c>
      <c r="B69" s="8" t="s">
        <v>12</v>
      </c>
      <c r="C69" s="9">
        <v>144122046</v>
      </c>
      <c r="D69" s="11">
        <f t="shared" si="2"/>
        <v>2343447.9024390243</v>
      </c>
      <c r="E69" s="27"/>
      <c r="F69" s="46"/>
      <c r="G69" s="47"/>
      <c r="H69" s="27"/>
      <c r="I69" s="46"/>
      <c r="J69" s="16"/>
      <c r="K69" s="4"/>
    </row>
    <row r="70" spans="1:11" x14ac:dyDescent="0.25">
      <c r="A70" s="9">
        <v>69</v>
      </c>
      <c r="B70" s="8" t="s">
        <v>9</v>
      </c>
      <c r="C70" s="9">
        <v>132188000</v>
      </c>
      <c r="D70" s="11">
        <f t="shared" si="2"/>
        <v>2149398.3739837399</v>
      </c>
      <c r="E70" s="27"/>
      <c r="F70" s="46"/>
      <c r="G70" s="47"/>
      <c r="H70" s="27"/>
      <c r="I70" s="46"/>
      <c r="J70" s="16"/>
      <c r="K70" s="4"/>
    </row>
    <row r="71" spans="1:11" x14ac:dyDescent="0.25">
      <c r="A71" s="9">
        <v>70</v>
      </c>
      <c r="B71" s="8" t="s">
        <v>64</v>
      </c>
      <c r="C71" s="9">
        <v>131858600</v>
      </c>
      <c r="D71" s="11">
        <f t="shared" si="2"/>
        <v>2144042.2764227642</v>
      </c>
      <c r="E71" s="27"/>
      <c r="F71" s="46"/>
      <c r="G71" s="47"/>
      <c r="H71" s="27"/>
      <c r="I71" s="46"/>
      <c r="J71" s="16"/>
      <c r="K71" s="4"/>
    </row>
    <row r="72" spans="1:11" x14ac:dyDescent="0.25">
      <c r="A72" s="9">
        <v>71</v>
      </c>
      <c r="B72" s="8" t="s">
        <v>51</v>
      </c>
      <c r="C72" s="9">
        <v>127404000</v>
      </c>
      <c r="D72" s="11">
        <f t="shared" si="2"/>
        <v>2071609.756097561</v>
      </c>
      <c r="E72" s="27"/>
      <c r="F72" s="46"/>
      <c r="G72" s="47"/>
      <c r="H72" s="27"/>
      <c r="I72" s="46"/>
      <c r="J72" s="16"/>
      <c r="K72" s="4"/>
    </row>
    <row r="73" spans="1:11" x14ac:dyDescent="0.25">
      <c r="A73" s="9">
        <v>72</v>
      </c>
      <c r="B73" s="8" t="s">
        <v>31</v>
      </c>
      <c r="C73" s="9">
        <v>124700000</v>
      </c>
      <c r="D73" s="11">
        <f t="shared" si="2"/>
        <v>2027642.2764227642</v>
      </c>
      <c r="E73" s="27"/>
      <c r="F73" s="46"/>
      <c r="G73" s="47"/>
      <c r="H73" s="27"/>
      <c r="I73" s="46"/>
      <c r="J73" s="16"/>
      <c r="K73" s="4"/>
    </row>
    <row r="74" spans="1:11" x14ac:dyDescent="0.25">
      <c r="A74" s="9">
        <v>73</v>
      </c>
      <c r="B74" s="8" t="s">
        <v>22</v>
      </c>
      <c r="C74" s="9">
        <v>122514000</v>
      </c>
      <c r="D74" s="11">
        <f t="shared" si="2"/>
        <v>1992097.5609756098</v>
      </c>
      <c r="E74" s="27"/>
      <c r="F74" s="46"/>
      <c r="G74" s="47"/>
      <c r="H74" s="27"/>
      <c r="I74" s="46"/>
      <c r="J74" s="16"/>
      <c r="K74" s="4"/>
    </row>
    <row r="75" spans="1:11" x14ac:dyDescent="0.25">
      <c r="A75" s="9">
        <v>74</v>
      </c>
      <c r="B75" s="8" t="s">
        <v>29</v>
      </c>
      <c r="C75" s="9">
        <v>115041000</v>
      </c>
      <c r="D75" s="11">
        <f t="shared" si="2"/>
        <v>1870585.3658536586</v>
      </c>
      <c r="E75" s="27"/>
      <c r="F75" s="46"/>
      <c r="G75" s="47"/>
      <c r="H75" s="27"/>
      <c r="I75" s="46"/>
      <c r="J75" s="16"/>
      <c r="K75" s="4"/>
    </row>
    <row r="76" spans="1:11" x14ac:dyDescent="0.25">
      <c r="A76" s="9">
        <v>75</v>
      </c>
      <c r="B76" s="8" t="s">
        <v>80</v>
      </c>
      <c r="C76" s="9">
        <v>103926000</v>
      </c>
      <c r="D76" s="11">
        <f t="shared" si="2"/>
        <v>1689853.6585365853</v>
      </c>
      <c r="E76" s="27"/>
      <c r="F76" s="46"/>
      <c r="G76" s="47"/>
      <c r="H76" s="27"/>
      <c r="I76" s="46"/>
      <c r="J76" s="16"/>
      <c r="K76" s="4"/>
    </row>
    <row r="77" spans="1:11" x14ac:dyDescent="0.25">
      <c r="A77" s="9">
        <v>76</v>
      </c>
      <c r="B77" s="8" t="s">
        <v>39</v>
      </c>
      <c r="C77" s="9">
        <v>84330000</v>
      </c>
      <c r="D77" s="11">
        <f t="shared" si="2"/>
        <v>1371219.512195122</v>
      </c>
      <c r="E77" s="27"/>
      <c r="F77" s="46"/>
      <c r="G77" s="47"/>
      <c r="H77" s="27"/>
      <c r="I77" s="46"/>
      <c r="J77" s="16"/>
      <c r="K77" s="4"/>
    </row>
    <row r="78" spans="1:11" x14ac:dyDescent="0.25">
      <c r="A78" s="9">
        <v>77</v>
      </c>
      <c r="B78" s="8" t="s">
        <v>63</v>
      </c>
      <c r="C78" s="9">
        <v>76464698</v>
      </c>
      <c r="D78" s="11">
        <f t="shared" si="2"/>
        <v>1243328.4227642277</v>
      </c>
      <c r="E78" s="27"/>
      <c r="F78" s="46"/>
      <c r="G78" s="47"/>
      <c r="H78" s="27"/>
      <c r="I78" s="46"/>
      <c r="J78" s="16"/>
      <c r="K78" s="4"/>
    </row>
    <row r="79" spans="1:11" x14ac:dyDescent="0.25">
      <c r="A79" s="9">
        <v>78</v>
      </c>
      <c r="B79" s="8" t="s">
        <v>57</v>
      </c>
      <c r="C79" s="9">
        <v>75616016</v>
      </c>
      <c r="D79" s="11">
        <f t="shared" si="2"/>
        <v>1229528.7154471544</v>
      </c>
      <c r="E79" s="27"/>
      <c r="F79" s="46"/>
      <c r="G79" s="47"/>
      <c r="H79" s="27"/>
      <c r="I79" s="46"/>
      <c r="J79" s="16"/>
      <c r="K79" s="4"/>
    </row>
    <row r="80" spans="1:11" x14ac:dyDescent="0.25">
      <c r="A80" s="9">
        <v>79</v>
      </c>
      <c r="B80" s="8" t="s">
        <v>77</v>
      </c>
      <c r="C80" s="10">
        <v>60729896</v>
      </c>
      <c r="D80" s="11">
        <f t="shared" si="2"/>
        <v>987477.98373983742</v>
      </c>
      <c r="E80" s="27"/>
      <c r="F80" s="46"/>
      <c r="G80" s="47"/>
      <c r="H80" s="27"/>
      <c r="I80" s="46"/>
      <c r="J80" s="16"/>
      <c r="K80" s="4"/>
    </row>
    <row r="81" spans="1:11" x14ac:dyDescent="0.25">
      <c r="A81" s="9">
        <v>80</v>
      </c>
      <c r="B81" s="8" t="s">
        <v>50</v>
      </c>
      <c r="C81" s="9">
        <v>60000000</v>
      </c>
      <c r="D81" s="11">
        <f t="shared" si="2"/>
        <v>975609.75609756098</v>
      </c>
      <c r="E81" s="27"/>
      <c r="F81" s="46"/>
      <c r="G81" s="47"/>
      <c r="H81" s="27"/>
      <c r="I81" s="46"/>
      <c r="J81" s="16"/>
      <c r="K81" s="4"/>
    </row>
    <row r="82" spans="1:11" x14ac:dyDescent="0.25">
      <c r="A82" s="9">
        <v>81</v>
      </c>
      <c r="B82" s="8" t="s">
        <v>48</v>
      </c>
      <c r="C82" s="9">
        <v>53260500</v>
      </c>
      <c r="D82" s="11">
        <f t="shared" si="2"/>
        <v>866024.39024390245</v>
      </c>
      <c r="E82" s="27"/>
      <c r="F82" s="46"/>
      <c r="G82" s="47"/>
      <c r="H82" s="27"/>
      <c r="I82" s="46"/>
      <c r="J82" s="16"/>
      <c r="K82" s="4"/>
    </row>
    <row r="83" spans="1:11" x14ac:dyDescent="0.25">
      <c r="A83" s="9"/>
      <c r="B83" s="8" t="s">
        <v>91</v>
      </c>
      <c r="C83" s="8">
        <f>SUM(C2:C82)</f>
        <v>45186898974</v>
      </c>
      <c r="D83" s="19">
        <f>SUM(D2:D82)</f>
        <v>734746324.78048778</v>
      </c>
      <c r="E83" s="50"/>
      <c r="F83" s="49"/>
      <c r="G83" s="44"/>
      <c r="H83" s="50"/>
      <c r="I83" s="49"/>
      <c r="J83" s="51"/>
      <c r="K83" s="4"/>
    </row>
    <row r="84" spans="1:11" x14ac:dyDescent="0.25">
      <c r="A84" s="1"/>
      <c r="J84" s="16"/>
    </row>
    <row r="85" spans="1:11" x14ac:dyDescent="0.25">
      <c r="A85" s="1"/>
      <c r="J85" s="16"/>
    </row>
    <row r="86" spans="1:11" x14ac:dyDescent="0.25">
      <c r="A86" s="1"/>
      <c r="J86" s="16"/>
    </row>
    <row r="87" spans="1:11" x14ac:dyDescent="0.25">
      <c r="A87" s="1"/>
      <c r="J87" s="16"/>
    </row>
    <row r="88" spans="1:11" x14ac:dyDescent="0.25">
      <c r="A88" s="1"/>
      <c r="J88" s="16"/>
    </row>
    <row r="89" spans="1:11" x14ac:dyDescent="0.25">
      <c r="A89" s="1"/>
      <c r="J89" s="16"/>
    </row>
    <row r="90" spans="1:11" x14ac:dyDescent="0.25">
      <c r="A90" s="1"/>
      <c r="J90" s="16"/>
    </row>
    <row r="91" spans="1:11" x14ac:dyDescent="0.25">
      <c r="A91" s="1"/>
      <c r="J91" s="16"/>
    </row>
    <row r="92" spans="1:11" x14ac:dyDescent="0.25">
      <c r="A92" s="1"/>
      <c r="J92" s="16"/>
    </row>
    <row r="93" spans="1:11" x14ac:dyDescent="0.25">
      <c r="A93" s="1"/>
      <c r="J93" s="16"/>
    </row>
    <row r="94" spans="1:11" x14ac:dyDescent="0.25">
      <c r="A94" s="1"/>
      <c r="J94" s="16"/>
    </row>
    <row r="95" spans="1:11" x14ac:dyDescent="0.25">
      <c r="A95" s="1"/>
      <c r="J95" s="16"/>
    </row>
    <row r="96" spans="1:11" x14ac:dyDescent="0.25">
      <c r="A96" s="1"/>
      <c r="J96" s="16"/>
    </row>
    <row r="97" spans="1:10" x14ac:dyDescent="0.25">
      <c r="A97" s="1"/>
      <c r="J97" s="16"/>
    </row>
    <row r="98" spans="1:10" x14ac:dyDescent="0.25">
      <c r="A98" s="1"/>
      <c r="J98" s="16"/>
    </row>
    <row r="99" spans="1:10" x14ac:dyDescent="0.25">
      <c r="A99" s="1"/>
      <c r="J99" s="16"/>
    </row>
    <row r="100" spans="1:10" x14ac:dyDescent="0.25">
      <c r="A100" s="1"/>
      <c r="J100" s="16"/>
    </row>
    <row r="101" spans="1:10" x14ac:dyDescent="0.25">
      <c r="A101" s="1"/>
      <c r="J101" s="16"/>
    </row>
    <row r="102" spans="1:10" x14ac:dyDescent="0.25">
      <c r="A102" s="1"/>
      <c r="J102" s="16"/>
    </row>
    <row r="103" spans="1:10" x14ac:dyDescent="0.25">
      <c r="A103" s="1"/>
      <c r="J103" s="16"/>
    </row>
    <row r="104" spans="1:10" x14ac:dyDescent="0.25">
      <c r="A104" s="1"/>
      <c r="J104" s="16"/>
    </row>
    <row r="105" spans="1:10" x14ac:dyDescent="0.25">
      <c r="A105" s="1"/>
      <c r="J105" s="16"/>
    </row>
    <row r="106" spans="1:10" x14ac:dyDescent="0.25">
      <c r="A106" s="1"/>
      <c r="J106" s="16"/>
    </row>
    <row r="107" spans="1:10" x14ac:dyDescent="0.25">
      <c r="A107" s="1"/>
      <c r="J107" s="16"/>
    </row>
    <row r="108" spans="1:10" x14ac:dyDescent="0.25">
      <c r="A108" s="1"/>
      <c r="J108" s="16"/>
    </row>
    <row r="109" spans="1:10" x14ac:dyDescent="0.25">
      <c r="A109" s="1"/>
      <c r="J109" s="16"/>
    </row>
    <row r="110" spans="1:10" x14ac:dyDescent="0.25">
      <c r="A110" s="1"/>
      <c r="J110" s="16"/>
    </row>
    <row r="111" spans="1:10" x14ac:dyDescent="0.25">
      <c r="A111" s="1"/>
      <c r="J111" s="16"/>
    </row>
    <row r="112" spans="1:10" x14ac:dyDescent="0.25">
      <c r="A112" s="1"/>
      <c r="J112" s="16"/>
    </row>
    <row r="113" spans="1:10" x14ac:dyDescent="0.25">
      <c r="A113" s="1"/>
      <c r="J113" s="16"/>
    </row>
    <row r="114" spans="1:10" x14ac:dyDescent="0.25">
      <c r="A114" s="1"/>
      <c r="J114" s="16"/>
    </row>
    <row r="115" spans="1:10" x14ac:dyDescent="0.25">
      <c r="A115" s="1"/>
      <c r="J115" s="16"/>
    </row>
    <row r="116" spans="1:10" x14ac:dyDescent="0.25">
      <c r="A116" s="1"/>
      <c r="J116" s="16"/>
    </row>
    <row r="117" spans="1:10" x14ac:dyDescent="0.25">
      <c r="A117" s="1"/>
      <c r="J117" s="16"/>
    </row>
    <row r="118" spans="1:10" x14ac:dyDescent="0.25">
      <c r="A118" s="1"/>
      <c r="J118" s="16"/>
    </row>
    <row r="119" spans="1:10" x14ac:dyDescent="0.25">
      <c r="A119" s="1"/>
      <c r="J119" s="16"/>
    </row>
    <row r="120" spans="1:10" x14ac:dyDescent="0.25">
      <c r="A120" s="1"/>
      <c r="J120" s="16"/>
    </row>
    <row r="121" spans="1:10" x14ac:dyDescent="0.25">
      <c r="A121" s="1"/>
      <c r="J121" s="16"/>
    </row>
    <row r="122" spans="1:10" x14ac:dyDescent="0.25">
      <c r="A122" s="1"/>
      <c r="J122" s="16"/>
    </row>
    <row r="123" spans="1:10" x14ac:dyDescent="0.25">
      <c r="A123" s="1"/>
      <c r="J123" s="16"/>
    </row>
    <row r="124" spans="1:10" x14ac:dyDescent="0.25">
      <c r="A124" s="1"/>
      <c r="J124" s="16"/>
    </row>
    <row r="125" spans="1:10" x14ac:dyDescent="0.25">
      <c r="A125" s="1"/>
      <c r="J125" s="16"/>
    </row>
    <row r="126" spans="1:10" x14ac:dyDescent="0.25">
      <c r="A126" s="1"/>
      <c r="J126" s="16"/>
    </row>
    <row r="127" spans="1:10" x14ac:dyDescent="0.25">
      <c r="A127" s="1"/>
      <c r="J127" s="16"/>
    </row>
    <row r="128" spans="1:10" x14ac:dyDescent="0.25">
      <c r="A128" s="1"/>
      <c r="J128" s="16"/>
    </row>
    <row r="129" spans="1:10" x14ac:dyDescent="0.25">
      <c r="A129" s="1"/>
      <c r="J129" s="16"/>
    </row>
    <row r="130" spans="1:10" x14ac:dyDescent="0.25">
      <c r="A130" s="1"/>
      <c r="J130" s="16"/>
    </row>
    <row r="131" spans="1:10" x14ac:dyDescent="0.25">
      <c r="A131" s="1"/>
      <c r="J131" s="16"/>
    </row>
    <row r="132" spans="1:10" x14ac:dyDescent="0.25">
      <c r="A132" s="1"/>
      <c r="J132" s="16"/>
    </row>
    <row r="133" spans="1:10" x14ac:dyDescent="0.25">
      <c r="A133" s="1"/>
      <c r="J133" s="16"/>
    </row>
    <row r="134" spans="1:10" x14ac:dyDescent="0.25">
      <c r="A134" s="1"/>
      <c r="J134" s="16"/>
    </row>
    <row r="135" spans="1:10" x14ac:dyDescent="0.25">
      <c r="A135" s="1"/>
      <c r="J135" s="16"/>
    </row>
    <row r="136" spans="1:10" x14ac:dyDescent="0.25">
      <c r="A136" s="1"/>
      <c r="J136" s="16"/>
    </row>
    <row r="137" spans="1:10" x14ac:dyDescent="0.25">
      <c r="A137" s="1"/>
      <c r="J137" s="16"/>
    </row>
    <row r="138" spans="1:10" x14ac:dyDescent="0.25">
      <c r="A138" s="1"/>
      <c r="J138" s="16"/>
    </row>
    <row r="139" spans="1:10" x14ac:dyDescent="0.25">
      <c r="A139" s="1"/>
      <c r="J139" s="16"/>
    </row>
    <row r="140" spans="1:10" x14ac:dyDescent="0.25">
      <c r="A140" s="1"/>
      <c r="J140" s="16"/>
    </row>
    <row r="141" spans="1:10" x14ac:dyDescent="0.25">
      <c r="A141" s="1"/>
      <c r="J141" s="16"/>
    </row>
    <row r="142" spans="1:10" x14ac:dyDescent="0.25">
      <c r="A142" s="1"/>
      <c r="J142" s="16"/>
    </row>
    <row r="143" spans="1:10" x14ac:dyDescent="0.25">
      <c r="A143" s="1"/>
      <c r="J143" s="16"/>
    </row>
    <row r="144" spans="1:10" x14ac:dyDescent="0.25">
      <c r="A144" s="1"/>
      <c r="J144" s="16"/>
    </row>
    <row r="145" spans="1:10" x14ac:dyDescent="0.25">
      <c r="A145" s="1"/>
      <c r="J145" s="16"/>
    </row>
    <row r="146" spans="1:10" x14ac:dyDescent="0.25">
      <c r="A146" s="1"/>
      <c r="J146" s="16"/>
    </row>
    <row r="147" spans="1:10" x14ac:dyDescent="0.25">
      <c r="A147" s="1"/>
      <c r="J147" s="16"/>
    </row>
    <row r="148" spans="1:10" x14ac:dyDescent="0.25">
      <c r="A148" s="1"/>
      <c r="J148" s="16"/>
    </row>
    <row r="149" spans="1:10" x14ac:dyDescent="0.25">
      <c r="A149" s="1"/>
      <c r="J149" s="16"/>
    </row>
    <row r="150" spans="1:10" x14ac:dyDescent="0.25">
      <c r="A150" s="1"/>
      <c r="J150" s="16"/>
    </row>
    <row r="151" spans="1:10" x14ac:dyDescent="0.25">
      <c r="A151" s="1"/>
      <c r="J151" s="16"/>
    </row>
    <row r="152" spans="1:10" x14ac:dyDescent="0.25">
      <c r="A152" s="1"/>
      <c r="J152" s="16"/>
    </row>
    <row r="153" spans="1:10" x14ac:dyDescent="0.25">
      <c r="A153" s="1"/>
      <c r="J153" s="16"/>
    </row>
    <row r="154" spans="1:10" x14ac:dyDescent="0.25">
      <c r="A154" s="1"/>
      <c r="J154" s="16"/>
    </row>
    <row r="155" spans="1:10" x14ac:dyDescent="0.25">
      <c r="A155" s="1"/>
      <c r="J155" s="16"/>
    </row>
    <row r="156" spans="1:10" x14ac:dyDescent="0.25">
      <c r="A156" s="1"/>
      <c r="J156" s="16"/>
    </row>
    <row r="157" spans="1:10" x14ac:dyDescent="0.25">
      <c r="A157" s="1"/>
      <c r="J157" s="16"/>
    </row>
    <row r="158" spans="1:10" x14ac:dyDescent="0.25">
      <c r="A158" s="1"/>
      <c r="J158" s="16"/>
    </row>
    <row r="159" spans="1:10" x14ac:dyDescent="0.25">
      <c r="A159" s="1"/>
      <c r="J159" s="16"/>
    </row>
    <row r="160" spans="1:10" x14ac:dyDescent="0.25">
      <c r="A160" s="1"/>
      <c r="J160" s="16"/>
    </row>
    <row r="161" spans="1:10" x14ac:dyDescent="0.25">
      <c r="A161" s="1"/>
      <c r="J161" s="16"/>
    </row>
    <row r="162" spans="1:10" x14ac:dyDescent="0.25">
      <c r="A162" s="1"/>
      <c r="J162" s="16"/>
    </row>
    <row r="163" spans="1:10" x14ac:dyDescent="0.25">
      <c r="A163" s="1"/>
      <c r="J163" s="16"/>
    </row>
    <row r="164" spans="1:10" x14ac:dyDescent="0.25">
      <c r="A164" s="1"/>
      <c r="J164" s="16"/>
    </row>
    <row r="165" spans="1:10" x14ac:dyDescent="0.25">
      <c r="A165" s="1"/>
      <c r="J165" s="16"/>
    </row>
    <row r="166" spans="1:10" x14ac:dyDescent="0.25">
      <c r="A166" s="1"/>
      <c r="J166" s="16"/>
    </row>
    <row r="167" spans="1:10" x14ac:dyDescent="0.25">
      <c r="A167" s="1"/>
      <c r="J167" s="16"/>
    </row>
    <row r="168" spans="1:10" x14ac:dyDescent="0.25">
      <c r="A168" s="1"/>
      <c r="J168" s="16"/>
    </row>
    <row r="169" spans="1:10" x14ac:dyDescent="0.25">
      <c r="A169" s="1"/>
      <c r="J169" s="16"/>
    </row>
    <row r="170" spans="1:10" x14ac:dyDescent="0.25">
      <c r="A170" s="1"/>
      <c r="J170" s="16"/>
    </row>
    <row r="171" spans="1:10" x14ac:dyDescent="0.25">
      <c r="A171" s="1"/>
      <c r="J171" s="16"/>
    </row>
    <row r="172" spans="1:10" x14ac:dyDescent="0.25">
      <c r="A172" s="1"/>
      <c r="J172" s="16"/>
    </row>
    <row r="173" spans="1:10" x14ac:dyDescent="0.25">
      <c r="A173" s="1"/>
      <c r="J173" s="16"/>
    </row>
    <row r="174" spans="1:10" x14ac:dyDescent="0.25">
      <c r="A174" s="1"/>
      <c r="J174" s="16"/>
    </row>
    <row r="175" spans="1:10" x14ac:dyDescent="0.25">
      <c r="A175" s="1"/>
      <c r="J175" s="16"/>
    </row>
    <row r="176" spans="1:10" x14ac:dyDescent="0.25">
      <c r="A176" s="1"/>
      <c r="J176" s="16"/>
    </row>
    <row r="177" spans="1:10" x14ac:dyDescent="0.25">
      <c r="A177" s="1"/>
      <c r="J177" s="16"/>
    </row>
    <row r="178" spans="1:10" x14ac:dyDescent="0.25">
      <c r="A178" s="1"/>
      <c r="J178" s="16"/>
    </row>
    <row r="179" spans="1:10" x14ac:dyDescent="0.25">
      <c r="A179" s="1"/>
      <c r="J179" s="16"/>
    </row>
    <row r="180" spans="1:10" x14ac:dyDescent="0.25">
      <c r="A180" s="1"/>
      <c r="J180" s="16"/>
    </row>
    <row r="181" spans="1:10" x14ac:dyDescent="0.25">
      <c r="A181" s="1"/>
      <c r="J181" s="16"/>
    </row>
    <row r="182" spans="1:10" x14ac:dyDescent="0.25">
      <c r="A182" s="1"/>
      <c r="J182" s="16"/>
    </row>
    <row r="183" spans="1:10" x14ac:dyDescent="0.25">
      <c r="A183" s="1"/>
      <c r="J183" s="16"/>
    </row>
    <row r="184" spans="1:10" x14ac:dyDescent="0.25">
      <c r="A184" s="1"/>
      <c r="J184" s="16"/>
    </row>
    <row r="185" spans="1:10" x14ac:dyDescent="0.25">
      <c r="A185" s="1"/>
      <c r="J185" s="16"/>
    </row>
    <row r="186" spans="1:10" x14ac:dyDescent="0.25">
      <c r="A186" s="1"/>
      <c r="J186" s="16"/>
    </row>
    <row r="187" spans="1:10" x14ac:dyDescent="0.25">
      <c r="A187" s="1"/>
      <c r="J187" s="16"/>
    </row>
    <row r="188" spans="1:10" x14ac:dyDescent="0.25">
      <c r="A188" s="1"/>
      <c r="J188" s="16"/>
    </row>
    <row r="189" spans="1:10" x14ac:dyDescent="0.25">
      <c r="A189" s="1"/>
      <c r="J189" s="16"/>
    </row>
    <row r="190" spans="1:10" x14ac:dyDescent="0.25">
      <c r="A190" s="1"/>
      <c r="J190" s="16"/>
    </row>
    <row r="191" spans="1:10" x14ac:dyDescent="0.25">
      <c r="A191" s="1"/>
      <c r="J191" s="16"/>
    </row>
    <row r="192" spans="1:10" x14ac:dyDescent="0.25">
      <c r="A192" s="1"/>
      <c r="J192" s="16"/>
    </row>
    <row r="193" spans="1:10" x14ac:dyDescent="0.25">
      <c r="A193" s="1"/>
      <c r="J193" s="16"/>
    </row>
    <row r="194" spans="1:10" x14ac:dyDescent="0.25">
      <c r="A194" s="1"/>
      <c r="J194" s="16"/>
    </row>
    <row r="195" spans="1:10" x14ac:dyDescent="0.25">
      <c r="A195" s="1"/>
      <c r="J195" s="16"/>
    </row>
    <row r="196" spans="1:10" x14ac:dyDescent="0.25">
      <c r="A196" s="1"/>
      <c r="J196" s="16"/>
    </row>
    <row r="197" spans="1:10" x14ac:dyDescent="0.25">
      <c r="A197" s="1"/>
      <c r="J197" s="16"/>
    </row>
    <row r="198" spans="1:10" x14ac:dyDescent="0.25">
      <c r="A198" s="1"/>
      <c r="J198" s="16"/>
    </row>
    <row r="199" spans="1:10" x14ac:dyDescent="0.25">
      <c r="A199" s="1"/>
      <c r="J199" s="16"/>
    </row>
    <row r="200" spans="1:10" x14ac:dyDescent="0.25">
      <c r="A200" s="1"/>
      <c r="J200" s="16"/>
    </row>
    <row r="201" spans="1:10" x14ac:dyDescent="0.25">
      <c r="A201" s="1"/>
      <c r="J201" s="16"/>
    </row>
    <row r="202" spans="1:10" x14ac:dyDescent="0.25">
      <c r="A202" s="1"/>
      <c r="J202" s="16"/>
    </row>
    <row r="203" spans="1:10" x14ac:dyDescent="0.25">
      <c r="A203" s="1"/>
      <c r="J203" s="16"/>
    </row>
    <row r="204" spans="1:10" x14ac:dyDescent="0.25">
      <c r="A204" s="1"/>
      <c r="J204" s="16"/>
    </row>
    <row r="205" spans="1:10" x14ac:dyDescent="0.25">
      <c r="A205" s="1"/>
      <c r="J205" s="16"/>
    </row>
    <row r="206" spans="1:10" x14ac:dyDescent="0.25">
      <c r="A206" s="1"/>
      <c r="J206" s="16"/>
    </row>
    <row r="207" spans="1:10" x14ac:dyDescent="0.25">
      <c r="A207" s="1"/>
      <c r="J207" s="16"/>
    </row>
    <row r="208" spans="1:10" x14ac:dyDescent="0.25">
      <c r="A208" s="1"/>
      <c r="J208" s="16"/>
    </row>
    <row r="209" spans="1:10" x14ac:dyDescent="0.25">
      <c r="A209" s="1"/>
      <c r="J209" s="16"/>
    </row>
    <row r="210" spans="1:10" x14ac:dyDescent="0.25">
      <c r="A210" s="1"/>
      <c r="J210" s="16"/>
    </row>
    <row r="211" spans="1:10" x14ac:dyDescent="0.25">
      <c r="A211" s="1"/>
      <c r="J211" s="16"/>
    </row>
    <row r="212" spans="1:10" x14ac:dyDescent="0.25">
      <c r="A212" s="1"/>
      <c r="J212" s="16"/>
    </row>
    <row r="213" spans="1:10" x14ac:dyDescent="0.25">
      <c r="A213" s="1"/>
      <c r="J213" s="16"/>
    </row>
    <row r="214" spans="1:10" x14ac:dyDescent="0.25">
      <c r="A214" s="1"/>
      <c r="J214" s="16"/>
    </row>
    <row r="215" spans="1:10" x14ac:dyDescent="0.25">
      <c r="A215" s="1"/>
      <c r="J215" s="16"/>
    </row>
    <row r="216" spans="1:10" x14ac:dyDescent="0.25">
      <c r="A216" s="1"/>
      <c r="J216" s="16"/>
    </row>
    <row r="217" spans="1:10" x14ac:dyDescent="0.25">
      <c r="A217" s="1"/>
      <c r="J217" s="16"/>
    </row>
    <row r="218" spans="1:10" x14ac:dyDescent="0.25">
      <c r="A218" s="1"/>
      <c r="J218" s="16"/>
    </row>
    <row r="219" spans="1:10" x14ac:dyDescent="0.25">
      <c r="A219" s="1"/>
      <c r="J219" s="16"/>
    </row>
    <row r="220" spans="1:10" x14ac:dyDescent="0.25">
      <c r="A220" s="1"/>
      <c r="J220" s="16"/>
    </row>
    <row r="221" spans="1:10" x14ac:dyDescent="0.25">
      <c r="A221" s="1"/>
      <c r="J221" s="16"/>
    </row>
    <row r="222" spans="1:10" x14ac:dyDescent="0.25">
      <c r="A222" s="1"/>
      <c r="J222" s="16"/>
    </row>
    <row r="223" spans="1:10" x14ac:dyDescent="0.25">
      <c r="A223" s="1"/>
      <c r="J223" s="16"/>
    </row>
    <row r="224" spans="1:10" x14ac:dyDescent="0.25">
      <c r="A224" s="1"/>
      <c r="J224" s="16"/>
    </row>
    <row r="225" spans="1:10" x14ac:dyDescent="0.25">
      <c r="A225" s="1"/>
      <c r="J225" s="16"/>
    </row>
    <row r="226" spans="1:10" x14ac:dyDescent="0.25">
      <c r="A226" s="1"/>
      <c r="J226" s="16"/>
    </row>
    <row r="227" spans="1:10" x14ac:dyDescent="0.25">
      <c r="A227" s="1"/>
      <c r="J227" s="16"/>
    </row>
    <row r="228" spans="1:10" x14ac:dyDescent="0.25">
      <c r="A228" s="1"/>
      <c r="J228" s="16"/>
    </row>
    <row r="229" spans="1:10" x14ac:dyDescent="0.25">
      <c r="A229" s="1"/>
      <c r="J229" s="16"/>
    </row>
    <row r="230" spans="1:10" x14ac:dyDescent="0.25">
      <c r="A230" s="1"/>
      <c r="J230" s="16"/>
    </row>
    <row r="231" spans="1:10" x14ac:dyDescent="0.25">
      <c r="A231" s="1"/>
      <c r="J231" s="16"/>
    </row>
    <row r="232" spans="1:10" x14ac:dyDescent="0.25">
      <c r="A232" s="1"/>
      <c r="J232" s="16"/>
    </row>
    <row r="233" spans="1:10" x14ac:dyDescent="0.25">
      <c r="A233" s="1"/>
      <c r="J233" s="16"/>
    </row>
    <row r="234" spans="1:10" x14ac:dyDescent="0.25">
      <c r="A234" s="1"/>
      <c r="J234" s="16"/>
    </row>
    <row r="235" spans="1:10" x14ac:dyDescent="0.25">
      <c r="A235" s="1"/>
      <c r="J235" s="16"/>
    </row>
    <row r="236" spans="1:10" x14ac:dyDescent="0.25">
      <c r="A236" s="1"/>
      <c r="J236" s="16"/>
    </row>
    <row r="237" spans="1:10" x14ac:dyDescent="0.25">
      <c r="A237" s="1"/>
      <c r="J237" s="16"/>
    </row>
    <row r="238" spans="1:10" x14ac:dyDescent="0.25">
      <c r="A238" s="1"/>
      <c r="J238" s="16"/>
    </row>
    <row r="239" spans="1:10" x14ac:dyDescent="0.25">
      <c r="A239" s="1"/>
      <c r="J239" s="16"/>
    </row>
    <row r="240" spans="1:10" x14ac:dyDescent="0.25">
      <c r="A240" s="1"/>
      <c r="J240" s="16"/>
    </row>
    <row r="241" spans="1:10" x14ac:dyDescent="0.25">
      <c r="A241" s="1"/>
      <c r="J241" s="16"/>
    </row>
    <row r="242" spans="1:10" x14ac:dyDescent="0.25">
      <c r="A242" s="1"/>
      <c r="J242" s="16"/>
    </row>
    <row r="243" spans="1:10" x14ac:dyDescent="0.25">
      <c r="A243" s="1"/>
      <c r="J243" s="16"/>
    </row>
    <row r="244" spans="1:10" x14ac:dyDescent="0.25">
      <c r="A244" s="1"/>
      <c r="J244" s="16"/>
    </row>
    <row r="245" spans="1:10" x14ac:dyDescent="0.25">
      <c r="A245" s="1"/>
      <c r="J245" s="16"/>
    </row>
    <row r="246" spans="1:10" x14ac:dyDescent="0.25">
      <c r="A246" s="1"/>
      <c r="J246" s="16"/>
    </row>
    <row r="247" spans="1:10" x14ac:dyDescent="0.25">
      <c r="A247" s="1"/>
      <c r="J247" s="16"/>
    </row>
    <row r="248" spans="1:10" x14ac:dyDescent="0.25">
      <c r="A248" s="1"/>
      <c r="J248" s="16"/>
    </row>
    <row r="249" spans="1:10" x14ac:dyDescent="0.25">
      <c r="A249" s="1"/>
      <c r="J249" s="16"/>
    </row>
    <row r="250" spans="1:10" x14ac:dyDescent="0.25">
      <c r="A250" s="1"/>
      <c r="J250" s="16"/>
    </row>
    <row r="251" spans="1:10" x14ac:dyDescent="0.25">
      <c r="A251" s="1"/>
      <c r="J251" s="16"/>
    </row>
    <row r="252" spans="1:10" x14ac:dyDescent="0.25">
      <c r="A252" s="1"/>
      <c r="J252" s="16"/>
    </row>
    <row r="253" spans="1:10" x14ac:dyDescent="0.25">
      <c r="A253" s="1"/>
      <c r="J253" s="16"/>
    </row>
    <row r="254" spans="1:10" x14ac:dyDescent="0.25">
      <c r="A254" s="1"/>
      <c r="J254" s="16"/>
    </row>
    <row r="255" spans="1:10" x14ac:dyDescent="0.25">
      <c r="A255" s="1"/>
      <c r="J255" s="16"/>
    </row>
    <row r="256" spans="1:10" x14ac:dyDescent="0.25">
      <c r="A256" s="1"/>
      <c r="J256" s="16"/>
    </row>
    <row r="257" spans="1:10" x14ac:dyDescent="0.25">
      <c r="A257" s="1"/>
      <c r="J257" s="16"/>
    </row>
    <row r="258" spans="1:10" x14ac:dyDescent="0.25">
      <c r="A258" s="1"/>
      <c r="J258" s="16"/>
    </row>
    <row r="259" spans="1:10" x14ac:dyDescent="0.25">
      <c r="A259" s="1"/>
      <c r="J259" s="16"/>
    </row>
    <row r="260" spans="1:10" x14ac:dyDescent="0.25">
      <c r="A260" s="1"/>
      <c r="J260" s="16"/>
    </row>
    <row r="261" spans="1:10" x14ac:dyDescent="0.25">
      <c r="A261" s="1"/>
      <c r="J261" s="16"/>
    </row>
    <row r="262" spans="1:10" x14ac:dyDescent="0.25">
      <c r="A262" s="1"/>
      <c r="J262" s="16"/>
    </row>
    <row r="263" spans="1:10" x14ac:dyDescent="0.25">
      <c r="A263" s="1"/>
      <c r="J263" s="16"/>
    </row>
    <row r="264" spans="1:10" x14ac:dyDescent="0.25">
      <c r="A264" s="1"/>
      <c r="J264" s="16"/>
    </row>
    <row r="265" spans="1:10" x14ac:dyDescent="0.25">
      <c r="A265" s="1"/>
      <c r="J265" s="16"/>
    </row>
    <row r="266" spans="1:10" x14ac:dyDescent="0.25">
      <c r="A266" s="1"/>
      <c r="J266" s="16"/>
    </row>
    <row r="267" spans="1:10" x14ac:dyDescent="0.25">
      <c r="A267" s="1"/>
      <c r="J267" s="16"/>
    </row>
    <row r="268" spans="1:10" x14ac:dyDescent="0.25">
      <c r="A268" s="1"/>
      <c r="J268" s="16"/>
    </row>
    <row r="269" spans="1:10" x14ac:dyDescent="0.25">
      <c r="A269" s="1"/>
      <c r="J269" s="16"/>
    </row>
    <row r="270" spans="1:10" x14ac:dyDescent="0.25">
      <c r="A270" s="1"/>
      <c r="J270" s="16"/>
    </row>
    <row r="271" spans="1:10" x14ac:dyDescent="0.25">
      <c r="A271" s="1"/>
      <c r="J271" s="16"/>
    </row>
    <row r="272" spans="1:10" x14ac:dyDescent="0.25">
      <c r="A272" s="1"/>
      <c r="J272" s="16"/>
    </row>
    <row r="273" spans="1:10" x14ac:dyDescent="0.25">
      <c r="A273" s="1"/>
      <c r="J273" s="16"/>
    </row>
    <row r="274" spans="1:10" x14ac:dyDescent="0.25">
      <c r="A274" s="1"/>
      <c r="J274" s="16"/>
    </row>
    <row r="275" spans="1:10" x14ac:dyDescent="0.25">
      <c r="A275" s="1"/>
      <c r="J275" s="16"/>
    </row>
    <row r="276" spans="1:10" x14ac:dyDescent="0.25">
      <c r="A276" s="1"/>
      <c r="J276" s="16"/>
    </row>
    <row r="277" spans="1:10" x14ac:dyDescent="0.25">
      <c r="A277" s="1"/>
      <c r="J277" s="16"/>
    </row>
    <row r="278" spans="1:10" x14ac:dyDescent="0.25">
      <c r="A278" s="1"/>
      <c r="J278" s="16"/>
    </row>
    <row r="279" spans="1:10" x14ac:dyDescent="0.25">
      <c r="A279" s="1"/>
      <c r="J279" s="16"/>
    </row>
    <row r="280" spans="1:10" x14ac:dyDescent="0.25">
      <c r="A280" s="1"/>
      <c r="J280" s="16"/>
    </row>
    <row r="281" spans="1:10" x14ac:dyDescent="0.25">
      <c r="A281" s="1"/>
      <c r="J281" s="16"/>
    </row>
    <row r="282" spans="1:10" x14ac:dyDescent="0.25">
      <c r="A282" s="1"/>
      <c r="J282" s="16"/>
    </row>
    <row r="283" spans="1:10" x14ac:dyDescent="0.25">
      <c r="A283" s="1"/>
      <c r="J283" s="16"/>
    </row>
    <row r="284" spans="1:10" x14ac:dyDescent="0.25">
      <c r="A284" s="1"/>
      <c r="J284" s="16"/>
    </row>
    <row r="285" spans="1:10" x14ac:dyDescent="0.25">
      <c r="A285" s="1"/>
      <c r="J285" s="16"/>
    </row>
    <row r="286" spans="1:10" x14ac:dyDescent="0.25">
      <c r="A286" s="1"/>
      <c r="J286" s="16"/>
    </row>
    <row r="287" spans="1:10" x14ac:dyDescent="0.25">
      <c r="A287" s="1"/>
      <c r="J287" s="16"/>
    </row>
    <row r="288" spans="1:10" x14ac:dyDescent="0.25">
      <c r="A288" s="1"/>
      <c r="J288" s="16"/>
    </row>
    <row r="289" spans="1:10" x14ac:dyDescent="0.25">
      <c r="A289" s="1"/>
      <c r="J289" s="16"/>
    </row>
    <row r="290" spans="1:10" x14ac:dyDescent="0.25">
      <c r="A290" s="1"/>
      <c r="J290" s="16"/>
    </row>
    <row r="291" spans="1:10" x14ac:dyDescent="0.25">
      <c r="A291" s="1"/>
      <c r="J291" s="16"/>
    </row>
    <row r="292" spans="1:10" x14ac:dyDescent="0.25">
      <c r="A292" s="1"/>
      <c r="J292" s="16"/>
    </row>
    <row r="293" spans="1:10" x14ac:dyDescent="0.25">
      <c r="A293" s="1"/>
      <c r="J293" s="16"/>
    </row>
    <row r="294" spans="1:10" x14ac:dyDescent="0.25">
      <c r="A294" s="1"/>
      <c r="J294" s="16"/>
    </row>
    <row r="295" spans="1:10" x14ac:dyDescent="0.25">
      <c r="A295" s="1"/>
      <c r="J295" s="16"/>
    </row>
    <row r="296" spans="1:10" x14ac:dyDescent="0.25">
      <c r="A296" s="1"/>
      <c r="J296" s="16"/>
    </row>
    <row r="297" spans="1:10" x14ac:dyDescent="0.25">
      <c r="A297" s="1"/>
      <c r="J297" s="16"/>
    </row>
    <row r="298" spans="1:10" x14ac:dyDescent="0.25">
      <c r="A298" s="1"/>
      <c r="J298" s="16"/>
    </row>
    <row r="299" spans="1:10" x14ac:dyDescent="0.25">
      <c r="A299" s="1"/>
      <c r="J299" s="16"/>
    </row>
    <row r="300" spans="1:10" x14ac:dyDescent="0.25">
      <c r="A300" s="1"/>
      <c r="J300" s="16"/>
    </row>
    <row r="301" spans="1:10" x14ac:dyDescent="0.25">
      <c r="A301" s="1"/>
      <c r="J301" s="16"/>
    </row>
    <row r="302" spans="1:10" x14ac:dyDescent="0.25">
      <c r="A302" s="1"/>
      <c r="J302" s="16"/>
    </row>
    <row r="303" spans="1:10" x14ac:dyDescent="0.25">
      <c r="A303" s="1"/>
      <c r="J303" s="16"/>
    </row>
    <row r="304" spans="1:10" x14ac:dyDescent="0.25">
      <c r="A304" s="1"/>
      <c r="J304" s="16"/>
    </row>
    <row r="305" spans="1:10" x14ac:dyDescent="0.25">
      <c r="A305" s="1"/>
      <c r="J305" s="16"/>
    </row>
    <row r="306" spans="1:10" x14ac:dyDescent="0.25">
      <c r="A306" s="1"/>
      <c r="J306" s="16"/>
    </row>
    <row r="307" spans="1:10" x14ac:dyDescent="0.25">
      <c r="A307" s="1"/>
      <c r="J307" s="16"/>
    </row>
    <row r="308" spans="1:10" x14ac:dyDescent="0.25">
      <c r="A308" s="1"/>
      <c r="J308" s="16"/>
    </row>
    <row r="309" spans="1:10" x14ac:dyDescent="0.25">
      <c r="A309" s="1"/>
      <c r="J309" s="16"/>
    </row>
    <row r="310" spans="1:10" x14ac:dyDescent="0.25">
      <c r="A310" s="1"/>
      <c r="J310" s="16"/>
    </row>
    <row r="311" spans="1:10" x14ac:dyDescent="0.25">
      <c r="A311" s="1"/>
      <c r="J311" s="16"/>
    </row>
    <row r="312" spans="1:10" x14ac:dyDescent="0.25">
      <c r="A312" s="1"/>
      <c r="J312" s="16"/>
    </row>
    <row r="313" spans="1:10" x14ac:dyDescent="0.25">
      <c r="A313" s="1"/>
      <c r="J313" s="16"/>
    </row>
    <row r="314" spans="1:10" x14ac:dyDescent="0.25">
      <c r="A314" s="1"/>
      <c r="J314" s="16"/>
    </row>
    <row r="315" spans="1:10" x14ac:dyDescent="0.25">
      <c r="A315" s="1"/>
      <c r="J315" s="16"/>
    </row>
    <row r="316" spans="1:10" x14ac:dyDescent="0.25">
      <c r="A316" s="1"/>
      <c r="J316" s="16"/>
    </row>
    <row r="317" spans="1:10" x14ac:dyDescent="0.25">
      <c r="A317" s="1"/>
      <c r="J317" s="16"/>
    </row>
    <row r="318" spans="1:10" x14ac:dyDescent="0.25">
      <c r="A318" s="1"/>
      <c r="J318" s="16"/>
    </row>
    <row r="319" spans="1:10" x14ac:dyDescent="0.25">
      <c r="A319" s="1"/>
      <c r="J319" s="16"/>
    </row>
    <row r="320" spans="1:10" x14ac:dyDescent="0.25">
      <c r="A320" s="1"/>
      <c r="J320" s="16"/>
    </row>
    <row r="321" spans="1:10" x14ac:dyDescent="0.25">
      <c r="A321" s="1"/>
      <c r="J321" s="16"/>
    </row>
    <row r="322" spans="1:10" x14ac:dyDescent="0.25">
      <c r="A322" s="1"/>
      <c r="J322" s="16"/>
    </row>
    <row r="323" spans="1:10" x14ac:dyDescent="0.25">
      <c r="A323" s="1"/>
      <c r="J323" s="16"/>
    </row>
    <row r="324" spans="1:10" x14ac:dyDescent="0.25">
      <c r="A324" s="1"/>
      <c r="J324" s="16"/>
    </row>
    <row r="325" spans="1:10" x14ac:dyDescent="0.25">
      <c r="A325" s="1"/>
      <c r="J325" s="16"/>
    </row>
    <row r="326" spans="1:10" x14ac:dyDescent="0.25">
      <c r="A326" s="1"/>
      <c r="J326" s="16"/>
    </row>
    <row r="327" spans="1:10" x14ac:dyDescent="0.25">
      <c r="A327" s="1"/>
      <c r="J327" s="16"/>
    </row>
    <row r="328" spans="1:10" x14ac:dyDescent="0.25">
      <c r="A328" s="1"/>
      <c r="J328" s="16"/>
    </row>
    <row r="329" spans="1:10" x14ac:dyDescent="0.25">
      <c r="A329" s="1"/>
      <c r="J329" s="16"/>
    </row>
    <row r="330" spans="1:10" x14ac:dyDescent="0.25">
      <c r="A330" s="1"/>
      <c r="J330" s="16"/>
    </row>
    <row r="331" spans="1:10" x14ac:dyDescent="0.25">
      <c r="A331" s="1"/>
      <c r="J331" s="16"/>
    </row>
    <row r="332" spans="1:10" x14ac:dyDescent="0.25">
      <c r="A332" s="1"/>
      <c r="J332" s="16"/>
    </row>
    <row r="333" spans="1:10" x14ac:dyDescent="0.25">
      <c r="A333" s="1"/>
      <c r="J333" s="16"/>
    </row>
    <row r="334" spans="1:10" x14ac:dyDescent="0.25">
      <c r="A334" s="1"/>
      <c r="J334" s="16"/>
    </row>
    <row r="335" spans="1:10" x14ac:dyDescent="0.25">
      <c r="A335" s="1"/>
      <c r="J335" s="16"/>
    </row>
    <row r="336" spans="1:10" x14ac:dyDescent="0.25">
      <c r="A336" s="1"/>
      <c r="J336" s="16"/>
    </row>
    <row r="337" spans="1:10" x14ac:dyDescent="0.25">
      <c r="A337" s="1"/>
      <c r="J337" s="16"/>
    </row>
    <row r="338" spans="1:10" x14ac:dyDescent="0.25">
      <c r="A338" s="1"/>
      <c r="J338" s="16"/>
    </row>
    <row r="339" spans="1:10" x14ac:dyDescent="0.25">
      <c r="A339" s="1"/>
      <c r="J339" s="16"/>
    </row>
    <row r="340" spans="1:10" x14ac:dyDescent="0.25">
      <c r="A340" s="1"/>
      <c r="J340" s="16"/>
    </row>
    <row r="341" spans="1:10" x14ac:dyDescent="0.25">
      <c r="A341" s="1"/>
      <c r="J341" s="16"/>
    </row>
    <row r="342" spans="1:10" x14ac:dyDescent="0.25">
      <c r="A342" s="1"/>
      <c r="J342" s="16"/>
    </row>
    <row r="343" spans="1:10" x14ac:dyDescent="0.25">
      <c r="A343" s="1"/>
      <c r="J343" s="16"/>
    </row>
    <row r="344" spans="1:10" x14ac:dyDescent="0.25">
      <c r="A344" s="1"/>
      <c r="J344" s="16"/>
    </row>
    <row r="345" spans="1:10" x14ac:dyDescent="0.25">
      <c r="A345" s="1"/>
      <c r="J345" s="16"/>
    </row>
    <row r="346" spans="1:10" x14ac:dyDescent="0.25">
      <c r="A346" s="1"/>
      <c r="J346" s="16"/>
    </row>
    <row r="347" spans="1:10" x14ac:dyDescent="0.25">
      <c r="A347" s="1"/>
      <c r="J347" s="16"/>
    </row>
    <row r="348" spans="1:10" x14ac:dyDescent="0.25">
      <c r="A348" s="1"/>
      <c r="J348" s="16"/>
    </row>
    <row r="349" spans="1:10" x14ac:dyDescent="0.25">
      <c r="A349" s="1"/>
      <c r="J349" s="16"/>
    </row>
    <row r="350" spans="1:10" x14ac:dyDescent="0.25">
      <c r="A350" s="1"/>
      <c r="J350" s="16"/>
    </row>
    <row r="351" spans="1:10" x14ac:dyDescent="0.25">
      <c r="A351" s="1"/>
      <c r="J351" s="16"/>
    </row>
    <row r="352" spans="1:10" x14ac:dyDescent="0.25">
      <c r="A352" s="1"/>
      <c r="J352" s="16"/>
    </row>
    <row r="353" spans="1:10" x14ac:dyDescent="0.25">
      <c r="A353" s="1"/>
      <c r="J353" s="16"/>
    </row>
    <row r="354" spans="1:10" x14ac:dyDescent="0.25">
      <c r="A354" s="1"/>
      <c r="J354" s="16"/>
    </row>
    <row r="355" spans="1:10" x14ac:dyDescent="0.25">
      <c r="A355" s="1"/>
      <c r="J355" s="16"/>
    </row>
    <row r="356" spans="1:10" x14ac:dyDescent="0.25">
      <c r="A356" s="1"/>
      <c r="J356" s="16"/>
    </row>
    <row r="357" spans="1:10" x14ac:dyDescent="0.25">
      <c r="A357" s="1"/>
      <c r="J357" s="16"/>
    </row>
    <row r="358" spans="1:10" x14ac:dyDescent="0.25">
      <c r="A358" s="1"/>
      <c r="J358" s="16"/>
    </row>
    <row r="359" spans="1:10" x14ac:dyDescent="0.25">
      <c r="A359" s="1"/>
      <c r="J359" s="16"/>
    </row>
    <row r="360" spans="1:10" x14ac:dyDescent="0.25">
      <c r="A360" s="1"/>
      <c r="J360" s="16"/>
    </row>
    <row r="361" spans="1:10" x14ac:dyDescent="0.25">
      <c r="A361" s="1"/>
      <c r="J361" s="16"/>
    </row>
    <row r="362" spans="1:10" x14ac:dyDescent="0.25">
      <c r="A362" s="1"/>
      <c r="J362" s="16"/>
    </row>
    <row r="363" spans="1:10" x14ac:dyDescent="0.25">
      <c r="A363" s="1"/>
      <c r="J363" s="16"/>
    </row>
    <row r="364" spans="1:10" x14ac:dyDescent="0.25">
      <c r="A364" s="1"/>
      <c r="J364" s="16"/>
    </row>
    <row r="365" spans="1:10" x14ac:dyDescent="0.25">
      <c r="A365" s="1"/>
      <c r="J365" s="16"/>
    </row>
    <row r="366" spans="1:10" x14ac:dyDescent="0.25">
      <c r="A366" s="1"/>
      <c r="J366" s="16"/>
    </row>
    <row r="367" spans="1:10" x14ac:dyDescent="0.25">
      <c r="A367" s="1"/>
      <c r="J367" s="16"/>
    </row>
    <row r="368" spans="1:10" x14ac:dyDescent="0.25">
      <c r="A368" s="1"/>
      <c r="J368" s="16"/>
    </row>
    <row r="369" spans="1:10" x14ac:dyDescent="0.25">
      <c r="A369" s="1"/>
      <c r="J369" s="16"/>
    </row>
    <row r="370" spans="1:10" x14ac:dyDescent="0.25">
      <c r="A370" s="1"/>
      <c r="J370" s="16"/>
    </row>
    <row r="371" spans="1:10" x14ac:dyDescent="0.25">
      <c r="A371" s="1"/>
      <c r="J371" s="16"/>
    </row>
    <row r="372" spans="1:10" x14ac:dyDescent="0.25">
      <c r="A372" s="1"/>
      <c r="J372" s="16"/>
    </row>
    <row r="373" spans="1:10" x14ac:dyDescent="0.25">
      <c r="A373" s="1"/>
      <c r="J373" s="16"/>
    </row>
    <row r="374" spans="1:10" x14ac:dyDescent="0.25">
      <c r="A374" s="1"/>
      <c r="J374" s="16"/>
    </row>
    <row r="375" spans="1:10" x14ac:dyDescent="0.25">
      <c r="A375" s="1"/>
      <c r="J375" s="16"/>
    </row>
    <row r="376" spans="1:10" x14ac:dyDescent="0.25">
      <c r="A376" s="1"/>
      <c r="J376" s="16"/>
    </row>
    <row r="377" spans="1:10" x14ac:dyDescent="0.25">
      <c r="A377" s="1"/>
      <c r="J377" s="16"/>
    </row>
    <row r="378" spans="1:10" x14ac:dyDescent="0.25">
      <c r="A378" s="1"/>
      <c r="J378" s="16"/>
    </row>
    <row r="379" spans="1:10" x14ac:dyDescent="0.25">
      <c r="A379" s="1"/>
      <c r="J379" s="16"/>
    </row>
    <row r="380" spans="1:10" x14ac:dyDescent="0.25">
      <c r="A380" s="1"/>
      <c r="J380" s="16"/>
    </row>
    <row r="381" spans="1:10" x14ac:dyDescent="0.25">
      <c r="A381" s="1"/>
      <c r="J381" s="16"/>
    </row>
    <row r="382" spans="1:10" x14ac:dyDescent="0.25">
      <c r="A382" s="1"/>
      <c r="J382" s="16"/>
    </row>
    <row r="383" spans="1:10" x14ac:dyDescent="0.25">
      <c r="A383" s="1"/>
      <c r="J383" s="16"/>
    </row>
    <row r="384" spans="1:10" x14ac:dyDescent="0.25">
      <c r="A384" s="1"/>
      <c r="J384" s="16"/>
    </row>
    <row r="385" spans="1:10" x14ac:dyDescent="0.25">
      <c r="A385" s="1"/>
      <c r="J385" s="16"/>
    </row>
    <row r="386" spans="1:10" x14ac:dyDescent="0.25">
      <c r="A386" s="1"/>
      <c r="J386" s="16"/>
    </row>
    <row r="387" spans="1:10" x14ac:dyDescent="0.25">
      <c r="A387" s="1"/>
      <c r="J387" s="16"/>
    </row>
    <row r="388" spans="1:10" x14ac:dyDescent="0.25">
      <c r="A388" s="1"/>
      <c r="J388" s="16"/>
    </row>
    <row r="389" spans="1:10" x14ac:dyDescent="0.25">
      <c r="A389" s="1"/>
      <c r="J389" s="16"/>
    </row>
    <row r="390" spans="1:10" x14ac:dyDescent="0.25">
      <c r="A390" s="1"/>
      <c r="J390" s="16"/>
    </row>
    <row r="391" spans="1:10" x14ac:dyDescent="0.25">
      <c r="A391" s="1"/>
      <c r="J391" s="16"/>
    </row>
    <row r="392" spans="1:10" x14ac:dyDescent="0.25">
      <c r="A392" s="1"/>
      <c r="J392" s="16"/>
    </row>
    <row r="393" spans="1:10" x14ac:dyDescent="0.25">
      <c r="A393" s="1"/>
      <c r="J393" s="16"/>
    </row>
    <row r="394" spans="1:10" x14ac:dyDescent="0.25">
      <c r="A394" s="1"/>
      <c r="J394" s="16"/>
    </row>
    <row r="395" spans="1:10" x14ac:dyDescent="0.25">
      <c r="A395" s="1"/>
      <c r="J395" s="16"/>
    </row>
    <row r="396" spans="1:10" x14ac:dyDescent="0.25">
      <c r="A396" s="1"/>
      <c r="J396" s="16"/>
    </row>
    <row r="397" spans="1:10" x14ac:dyDescent="0.25">
      <c r="A397" s="1"/>
      <c r="J397" s="16"/>
    </row>
    <row r="398" spans="1:10" x14ac:dyDescent="0.25">
      <c r="A398" s="1"/>
      <c r="J398" s="16"/>
    </row>
    <row r="399" spans="1:10" x14ac:dyDescent="0.25">
      <c r="A399" s="1"/>
      <c r="J399" s="16"/>
    </row>
    <row r="400" spans="1:10" x14ac:dyDescent="0.25">
      <c r="A400" s="1"/>
      <c r="J400" s="16"/>
    </row>
    <row r="401" spans="1:10" x14ac:dyDescent="0.25">
      <c r="A401" s="1"/>
      <c r="J401" s="16"/>
    </row>
    <row r="402" spans="1:10" x14ac:dyDescent="0.25">
      <c r="A402" s="1"/>
      <c r="J402" s="16"/>
    </row>
    <row r="403" spans="1:10" x14ac:dyDescent="0.25">
      <c r="A403" s="1"/>
      <c r="J403" s="16"/>
    </row>
    <row r="404" spans="1:10" x14ac:dyDescent="0.25">
      <c r="A404" s="1"/>
      <c r="J404" s="16"/>
    </row>
    <row r="405" spans="1:10" x14ac:dyDescent="0.25">
      <c r="A405" s="1"/>
      <c r="J405" s="16"/>
    </row>
    <row r="406" spans="1:10" x14ac:dyDescent="0.25">
      <c r="A406" s="1"/>
      <c r="J406" s="16"/>
    </row>
    <row r="407" spans="1:10" x14ac:dyDescent="0.25">
      <c r="A407" s="1"/>
      <c r="J407" s="16"/>
    </row>
    <row r="408" spans="1:10" x14ac:dyDescent="0.25">
      <c r="A408" s="1"/>
      <c r="J408" s="16"/>
    </row>
    <row r="409" spans="1:10" x14ac:dyDescent="0.25">
      <c r="A409" s="1"/>
      <c r="J409" s="16"/>
    </row>
    <row r="410" spans="1:10" x14ac:dyDescent="0.25">
      <c r="A410" s="1"/>
      <c r="J410" s="16"/>
    </row>
    <row r="411" spans="1:10" x14ac:dyDescent="0.25">
      <c r="A411" s="1"/>
      <c r="J411" s="16"/>
    </row>
    <row r="412" spans="1:10" x14ac:dyDescent="0.25">
      <c r="A412" s="1"/>
      <c r="J412" s="16"/>
    </row>
    <row r="413" spans="1:10" x14ac:dyDescent="0.25">
      <c r="A413" s="1"/>
      <c r="J413" s="16"/>
    </row>
    <row r="414" spans="1:10" x14ac:dyDescent="0.25">
      <c r="A414" s="1"/>
      <c r="J414" s="16"/>
    </row>
    <row r="415" spans="1:10" x14ac:dyDescent="0.25">
      <c r="A415" s="1"/>
      <c r="J415" s="16"/>
    </row>
    <row r="416" spans="1:10" x14ac:dyDescent="0.25">
      <c r="A416" s="1"/>
      <c r="J416" s="16"/>
    </row>
    <row r="417" spans="1:10" x14ac:dyDescent="0.25">
      <c r="A417" s="1"/>
      <c r="J417" s="16"/>
    </row>
    <row r="418" spans="1:10" x14ac:dyDescent="0.25">
      <c r="A418" s="1"/>
      <c r="J418" s="16"/>
    </row>
    <row r="419" spans="1:10" x14ac:dyDescent="0.25">
      <c r="A419" s="1"/>
      <c r="J419" s="16"/>
    </row>
    <row r="420" spans="1:10" x14ac:dyDescent="0.25">
      <c r="A420" s="1"/>
      <c r="J420" s="16"/>
    </row>
    <row r="421" spans="1:10" x14ac:dyDescent="0.25">
      <c r="A421" s="1"/>
      <c r="J421" s="16"/>
    </row>
    <row r="422" spans="1:10" x14ac:dyDescent="0.25">
      <c r="A422" s="1"/>
      <c r="J422" s="16"/>
    </row>
    <row r="423" spans="1:10" x14ac:dyDescent="0.25">
      <c r="A423" s="1"/>
      <c r="J423" s="16"/>
    </row>
    <row r="424" spans="1:10" x14ac:dyDescent="0.25">
      <c r="A424" s="1"/>
      <c r="J424" s="16"/>
    </row>
    <row r="425" spans="1:10" x14ac:dyDescent="0.25">
      <c r="J425" s="16"/>
    </row>
    <row r="426" spans="1:10" x14ac:dyDescent="0.25">
      <c r="J426" s="16"/>
    </row>
  </sheetData>
  <sortState ref="A2:C426">
    <sortCondition descending="1" ref="C1"/>
  </sortState>
  <pageMargins left="0.25" right="0.25" top="0.75" bottom="0.75" header="0.3" footer="0.3"/>
  <pageSetup paperSize="8" scale="7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6"/>
  <sheetViews>
    <sheetView workbookViewId="0">
      <selection sqref="A1:G82"/>
    </sheetView>
  </sheetViews>
  <sheetFormatPr defaultRowHeight="15.75" x14ac:dyDescent="0.25"/>
  <cols>
    <col min="1" max="1" width="6.28515625" style="7" customWidth="1"/>
    <col min="2" max="2" width="35.7109375" style="2" customWidth="1"/>
    <col min="3" max="3" width="22.42578125" style="1" hidden="1" customWidth="1"/>
    <col min="4" max="4" width="18.28515625" style="1" hidden="1" customWidth="1"/>
    <col min="5" max="6" width="18.85546875" style="1" hidden="1" customWidth="1"/>
    <col min="7" max="7" width="18.85546875" style="1" customWidth="1"/>
    <col min="8" max="9" width="23.28515625" style="1" hidden="1" customWidth="1"/>
    <col min="10" max="11" width="33.5703125" style="13" hidden="1" customWidth="1"/>
    <col min="12" max="13" width="21.5703125" style="1" hidden="1" customWidth="1"/>
    <col min="14" max="14" width="38.85546875" style="15" hidden="1" customWidth="1"/>
    <col min="15" max="15" width="19" style="3" customWidth="1"/>
    <col min="16" max="16384" width="9.140625" style="3"/>
  </cols>
  <sheetData>
    <row r="1" spans="1:57" s="57" customFormat="1" ht="18" customHeight="1" x14ac:dyDescent="0.35">
      <c r="A1" s="8" t="s">
        <v>82</v>
      </c>
      <c r="B1" s="8" t="s">
        <v>0</v>
      </c>
      <c r="C1" s="8" t="s">
        <v>96</v>
      </c>
      <c r="D1" s="53" t="s">
        <v>86</v>
      </c>
      <c r="E1" s="8" t="s">
        <v>83</v>
      </c>
      <c r="F1" s="53" t="s">
        <v>98</v>
      </c>
      <c r="G1" s="53" t="s">
        <v>99</v>
      </c>
      <c r="H1" s="53" t="s">
        <v>87</v>
      </c>
      <c r="I1" s="53" t="s">
        <v>89</v>
      </c>
      <c r="J1" s="20" t="s">
        <v>84</v>
      </c>
      <c r="K1" s="54" t="s">
        <v>97</v>
      </c>
      <c r="L1" s="55" t="s">
        <v>88</v>
      </c>
      <c r="M1" s="55" t="s">
        <v>90</v>
      </c>
      <c r="N1" s="54" t="s">
        <v>85</v>
      </c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</row>
    <row r="2" spans="1:57" x14ac:dyDescent="0.25">
      <c r="A2" s="9">
        <v>1</v>
      </c>
      <c r="B2" s="8" t="s">
        <v>6</v>
      </c>
      <c r="C2" s="33">
        <v>3183</v>
      </c>
      <c r="D2" s="9">
        <v>281817905</v>
      </c>
      <c r="E2" s="11">
        <f t="shared" ref="E2:E33" si="0">D2/61.5</f>
        <v>4582404.9593495931</v>
      </c>
      <c r="F2" s="11">
        <f t="shared" ref="F2:F33" si="1">D2/C2</f>
        <v>88538.455859252281</v>
      </c>
      <c r="G2" s="11">
        <f t="shared" ref="G2:G33" si="2">E2/C2</f>
        <v>1439.6496887683295</v>
      </c>
      <c r="H2" s="9">
        <v>37621174</v>
      </c>
      <c r="I2" s="11">
        <f t="shared" ref="I2:I33" si="3">H2/61.5</f>
        <v>611726.40650406503</v>
      </c>
      <c r="J2" s="12">
        <f t="shared" ref="J2:J33" si="4">(H2/D2)*100</f>
        <v>13.349461951326337</v>
      </c>
      <c r="K2" s="32"/>
      <c r="L2" s="14">
        <v>176891290</v>
      </c>
      <c r="M2" s="18">
        <f t="shared" ref="M2:M33" si="5">L2/61.5</f>
        <v>2876281.1382113821</v>
      </c>
      <c r="N2" s="15">
        <f t="shared" ref="N2:N33" si="6">(L2/D2)*100</f>
        <v>62.767938751088224</v>
      </c>
    </row>
    <row r="3" spans="1:57" x14ac:dyDescent="0.25">
      <c r="A3" s="9">
        <v>2</v>
      </c>
      <c r="B3" s="8" t="s">
        <v>2</v>
      </c>
      <c r="C3" s="33">
        <v>6311</v>
      </c>
      <c r="D3" s="9">
        <v>316463964</v>
      </c>
      <c r="E3" s="11">
        <f t="shared" si="0"/>
        <v>5145755.5121951215</v>
      </c>
      <c r="F3" s="11">
        <f t="shared" si="1"/>
        <v>50144.820789098398</v>
      </c>
      <c r="G3" s="11">
        <f t="shared" si="2"/>
        <v>815.36293966013648</v>
      </c>
      <c r="H3" s="9">
        <v>87960720</v>
      </c>
      <c r="I3" s="11">
        <f t="shared" si="3"/>
        <v>1430255.6097560977</v>
      </c>
      <c r="J3" s="12">
        <f t="shared" si="4"/>
        <v>27.79486134478174</v>
      </c>
      <c r="K3" s="32"/>
      <c r="L3" s="14">
        <v>176239190</v>
      </c>
      <c r="M3" s="18">
        <f t="shared" si="5"/>
        <v>2865677.8861788618</v>
      </c>
      <c r="N3" s="15">
        <f t="shared" si="6"/>
        <v>55.690129066322378</v>
      </c>
    </row>
    <row r="4" spans="1:57" x14ac:dyDescent="0.25">
      <c r="A4" s="9">
        <v>3</v>
      </c>
      <c r="B4" s="8" t="s">
        <v>5</v>
      </c>
      <c r="C4" s="33">
        <v>3333</v>
      </c>
      <c r="D4" s="9">
        <v>161453000</v>
      </c>
      <c r="E4" s="11">
        <f t="shared" si="0"/>
        <v>2625252.0325203254</v>
      </c>
      <c r="F4" s="11">
        <f t="shared" si="1"/>
        <v>48440.744074407441</v>
      </c>
      <c r="G4" s="11">
        <f t="shared" si="2"/>
        <v>787.65437519361694</v>
      </c>
      <c r="H4" s="9">
        <v>37916555</v>
      </c>
      <c r="I4" s="11">
        <f t="shared" si="3"/>
        <v>616529.34959349595</v>
      </c>
      <c r="J4" s="12">
        <f t="shared" si="4"/>
        <v>23.484577555077948</v>
      </c>
      <c r="K4" s="32"/>
      <c r="L4" s="14">
        <v>79551445</v>
      </c>
      <c r="M4" s="18">
        <f t="shared" si="5"/>
        <v>1293519.430894309</v>
      </c>
      <c r="N4" s="15">
        <f t="shared" si="6"/>
        <v>49.272199959121231</v>
      </c>
    </row>
    <row r="5" spans="1:57" x14ac:dyDescent="0.25">
      <c r="A5" s="9">
        <v>4</v>
      </c>
      <c r="B5" s="8" t="s">
        <v>21</v>
      </c>
      <c r="C5" s="33">
        <v>7649</v>
      </c>
      <c r="D5" s="9">
        <v>354027554</v>
      </c>
      <c r="E5" s="11">
        <f t="shared" si="0"/>
        <v>5756545.5934959352</v>
      </c>
      <c r="F5" s="11">
        <f t="shared" si="1"/>
        <v>46284.161851222379</v>
      </c>
      <c r="G5" s="11">
        <f t="shared" si="2"/>
        <v>752.58799758085172</v>
      </c>
      <c r="H5" s="9">
        <v>69670850</v>
      </c>
      <c r="I5" s="11">
        <f t="shared" si="3"/>
        <v>1132859.349593496</v>
      </c>
      <c r="J5" s="12">
        <f t="shared" si="4"/>
        <v>19.67949929682592</v>
      </c>
      <c r="K5" s="32"/>
      <c r="L5" s="14">
        <v>182272054</v>
      </c>
      <c r="M5" s="18">
        <f t="shared" si="5"/>
        <v>2963773.2357723578</v>
      </c>
      <c r="N5" s="15">
        <f t="shared" si="6"/>
        <v>51.485273375077469</v>
      </c>
    </row>
    <row r="6" spans="1:57" x14ac:dyDescent="0.25">
      <c r="A6" s="9">
        <v>5</v>
      </c>
      <c r="B6" s="8" t="s">
        <v>24</v>
      </c>
      <c r="C6" s="33">
        <v>4089</v>
      </c>
      <c r="D6" s="9">
        <v>187286500</v>
      </c>
      <c r="E6" s="11">
        <f t="shared" si="0"/>
        <v>3045308.9430894307</v>
      </c>
      <c r="F6" s="11">
        <f t="shared" si="1"/>
        <v>45802.518953289313</v>
      </c>
      <c r="G6" s="11">
        <f t="shared" si="2"/>
        <v>744.75640574454167</v>
      </c>
      <c r="H6" s="9">
        <v>35588772</v>
      </c>
      <c r="I6" s="11">
        <f t="shared" si="3"/>
        <v>578679.21951219509</v>
      </c>
      <c r="J6" s="12">
        <f t="shared" si="4"/>
        <v>19.002315703481027</v>
      </c>
      <c r="K6" s="32"/>
      <c r="L6" s="14">
        <v>93844500</v>
      </c>
      <c r="M6" s="18">
        <f t="shared" si="5"/>
        <v>1525926.8292682928</v>
      </c>
      <c r="N6" s="15">
        <f t="shared" si="6"/>
        <v>50.107455689545169</v>
      </c>
    </row>
    <row r="7" spans="1:57" x14ac:dyDescent="0.25">
      <c r="A7" s="9">
        <v>6</v>
      </c>
      <c r="B7" s="8" t="s">
        <v>61</v>
      </c>
      <c r="C7" s="33">
        <v>5656</v>
      </c>
      <c r="D7" s="9">
        <v>248854000</v>
      </c>
      <c r="E7" s="11">
        <f t="shared" si="0"/>
        <v>4046406.5040650405</v>
      </c>
      <c r="F7" s="11">
        <f t="shared" si="1"/>
        <v>43998.231966053747</v>
      </c>
      <c r="G7" s="11">
        <f t="shared" si="2"/>
        <v>715.41840595209339</v>
      </c>
      <c r="H7" s="9">
        <v>45074000</v>
      </c>
      <c r="I7" s="11">
        <f t="shared" si="3"/>
        <v>732910.56910569104</v>
      </c>
      <c r="J7" s="12">
        <f t="shared" si="4"/>
        <v>18.112628288072525</v>
      </c>
      <c r="K7" s="32"/>
      <c r="L7" s="14">
        <v>137186000</v>
      </c>
      <c r="M7" s="18">
        <f t="shared" si="5"/>
        <v>2230666.6666666665</v>
      </c>
      <c r="N7" s="15">
        <f t="shared" si="6"/>
        <v>55.127102638494861</v>
      </c>
    </row>
    <row r="8" spans="1:57" x14ac:dyDescent="0.25">
      <c r="A8" s="9">
        <v>7</v>
      </c>
      <c r="B8" s="8" t="s">
        <v>69</v>
      </c>
      <c r="C8" s="33">
        <v>4015</v>
      </c>
      <c r="D8" s="9">
        <v>160651000</v>
      </c>
      <c r="E8" s="11">
        <f t="shared" si="0"/>
        <v>2612211.3821138213</v>
      </c>
      <c r="F8" s="11">
        <f t="shared" si="1"/>
        <v>40012.702366127021</v>
      </c>
      <c r="G8" s="11">
        <f t="shared" si="2"/>
        <v>650.61304660369149</v>
      </c>
      <c r="H8" s="9">
        <v>36518100</v>
      </c>
      <c r="I8" s="11">
        <f t="shared" si="3"/>
        <v>593790.24390243902</v>
      </c>
      <c r="J8" s="12">
        <f t="shared" si="4"/>
        <v>22.731324423750866</v>
      </c>
      <c r="K8" s="32"/>
      <c r="L8" s="14">
        <v>92204420</v>
      </c>
      <c r="M8" s="18">
        <f t="shared" si="5"/>
        <v>1499258.8617886179</v>
      </c>
      <c r="N8" s="15">
        <f t="shared" si="6"/>
        <v>57.39423968727241</v>
      </c>
    </row>
    <row r="9" spans="1:57" x14ac:dyDescent="0.25">
      <c r="A9" s="9">
        <v>8</v>
      </c>
      <c r="B9" s="52" t="s">
        <v>41</v>
      </c>
      <c r="C9" s="33">
        <v>4072</v>
      </c>
      <c r="D9" s="9">
        <v>157030000</v>
      </c>
      <c r="E9" s="11">
        <f t="shared" si="0"/>
        <v>2553333.3333333335</v>
      </c>
      <c r="F9" s="11">
        <f t="shared" si="1"/>
        <v>38563.359528487228</v>
      </c>
      <c r="G9" s="11">
        <f t="shared" si="2"/>
        <v>627.04649639816637</v>
      </c>
      <c r="H9" s="9">
        <v>47736000</v>
      </c>
      <c r="I9" s="11">
        <f t="shared" si="3"/>
        <v>776195.12195121951</v>
      </c>
      <c r="J9" s="12">
        <f t="shared" si="4"/>
        <v>30.399286760491627</v>
      </c>
      <c r="K9" s="32"/>
      <c r="L9" s="14">
        <v>76494000</v>
      </c>
      <c r="M9" s="18">
        <f t="shared" si="5"/>
        <v>1243804.8780487804</v>
      </c>
      <c r="N9" s="15">
        <f t="shared" si="6"/>
        <v>48.712984779978349</v>
      </c>
    </row>
    <row r="10" spans="1:57" x14ac:dyDescent="0.25">
      <c r="A10" s="9">
        <v>9</v>
      </c>
      <c r="B10" s="8" t="s">
        <v>15</v>
      </c>
      <c r="C10" s="33">
        <v>5646</v>
      </c>
      <c r="D10" s="9">
        <v>209431620</v>
      </c>
      <c r="E10" s="11">
        <f t="shared" si="0"/>
        <v>3405392.1951219514</v>
      </c>
      <c r="F10" s="11">
        <f t="shared" si="1"/>
        <v>37093.804463336877</v>
      </c>
      <c r="G10" s="11">
        <f t="shared" si="2"/>
        <v>603.15129208677854</v>
      </c>
      <c r="H10" s="10">
        <v>39900420</v>
      </c>
      <c r="I10" s="11">
        <f t="shared" si="3"/>
        <v>648787.31707317068</v>
      </c>
      <c r="J10" s="12">
        <f t="shared" si="4"/>
        <v>19.051764962711935</v>
      </c>
      <c r="K10" s="32"/>
      <c r="L10" s="14">
        <v>134379000</v>
      </c>
      <c r="M10" s="18">
        <f t="shared" si="5"/>
        <v>2185024.3902439023</v>
      </c>
      <c r="N10" s="15">
        <f t="shared" si="6"/>
        <v>64.163663538485736</v>
      </c>
    </row>
    <row r="11" spans="1:57" x14ac:dyDescent="0.25">
      <c r="A11" s="9">
        <v>10</v>
      </c>
      <c r="B11" s="8" t="s">
        <v>64</v>
      </c>
      <c r="C11" s="33">
        <v>3767</v>
      </c>
      <c r="D11" s="9">
        <v>131858600</v>
      </c>
      <c r="E11" s="11">
        <f t="shared" si="0"/>
        <v>2144042.2764227642</v>
      </c>
      <c r="F11" s="11">
        <f t="shared" si="1"/>
        <v>35003.61029997345</v>
      </c>
      <c r="G11" s="11">
        <f t="shared" si="2"/>
        <v>569.16439512151953</v>
      </c>
      <c r="H11" s="9">
        <v>35470000</v>
      </c>
      <c r="I11" s="11">
        <f t="shared" si="3"/>
        <v>576747.96747967484</v>
      </c>
      <c r="J11" s="12">
        <f t="shared" si="4"/>
        <v>26.900027757006367</v>
      </c>
      <c r="K11" s="32"/>
      <c r="L11" s="14">
        <v>65814700</v>
      </c>
      <c r="M11" s="18">
        <f t="shared" si="5"/>
        <v>1070157.7235772358</v>
      </c>
      <c r="N11" s="15">
        <f t="shared" si="6"/>
        <v>49.913088717762818</v>
      </c>
    </row>
    <row r="12" spans="1:57" x14ac:dyDescent="0.25">
      <c r="A12" s="9">
        <v>11</v>
      </c>
      <c r="B12" s="8" t="s">
        <v>39</v>
      </c>
      <c r="C12" s="33">
        <v>2456</v>
      </c>
      <c r="D12" s="9">
        <v>84330000</v>
      </c>
      <c r="E12" s="11">
        <f t="shared" si="0"/>
        <v>1371219.512195122</v>
      </c>
      <c r="F12" s="11">
        <f t="shared" si="1"/>
        <v>34336.319218241042</v>
      </c>
      <c r="G12" s="11">
        <f t="shared" si="2"/>
        <v>558.31413362993567</v>
      </c>
      <c r="H12" s="9">
        <v>20707068</v>
      </c>
      <c r="I12" s="11">
        <f t="shared" si="3"/>
        <v>336700.29268292681</v>
      </c>
      <c r="J12" s="12">
        <f t="shared" si="4"/>
        <v>24.554806118818924</v>
      </c>
      <c r="K12" s="32"/>
      <c r="L12" s="14">
        <v>44092000</v>
      </c>
      <c r="M12" s="18">
        <f t="shared" si="5"/>
        <v>716943.08943089435</v>
      </c>
      <c r="N12" s="15">
        <f t="shared" si="6"/>
        <v>52.285070556148462</v>
      </c>
    </row>
    <row r="13" spans="1:57" x14ac:dyDescent="0.25">
      <c r="A13" s="9">
        <v>12</v>
      </c>
      <c r="B13" s="8" t="s">
        <v>25</v>
      </c>
      <c r="C13" s="33">
        <v>4993</v>
      </c>
      <c r="D13" s="9">
        <v>169021065</v>
      </c>
      <c r="E13" s="11">
        <f t="shared" si="0"/>
        <v>2748310</v>
      </c>
      <c r="F13" s="11">
        <f t="shared" si="1"/>
        <v>33851.605247346284</v>
      </c>
      <c r="G13" s="11">
        <f t="shared" si="2"/>
        <v>550.43260564790705</v>
      </c>
      <c r="H13" s="9">
        <v>43204765</v>
      </c>
      <c r="I13" s="11">
        <f t="shared" si="3"/>
        <v>702516.50406504062</v>
      </c>
      <c r="J13" s="12">
        <f t="shared" si="4"/>
        <v>25.56176355887948</v>
      </c>
      <c r="K13" s="32"/>
      <c r="L13" s="14">
        <v>79050000</v>
      </c>
      <c r="M13" s="18">
        <f t="shared" si="5"/>
        <v>1285365.8536585367</v>
      </c>
      <c r="N13" s="15">
        <f t="shared" si="6"/>
        <v>46.769318368689724</v>
      </c>
    </row>
    <row r="14" spans="1:57" x14ac:dyDescent="0.25">
      <c r="A14" s="9">
        <v>13</v>
      </c>
      <c r="B14" s="8" t="s">
        <v>34</v>
      </c>
      <c r="C14" s="33">
        <v>45412</v>
      </c>
      <c r="D14" s="9">
        <v>1503504000</v>
      </c>
      <c r="E14" s="11">
        <f t="shared" si="0"/>
        <v>24447219.512195121</v>
      </c>
      <c r="F14" s="11">
        <f t="shared" si="1"/>
        <v>33108.077160221968</v>
      </c>
      <c r="G14" s="11">
        <f t="shared" si="2"/>
        <v>538.34271805238973</v>
      </c>
      <c r="H14" s="9">
        <v>290002000</v>
      </c>
      <c r="I14" s="11">
        <f t="shared" si="3"/>
        <v>4715479.674796748</v>
      </c>
      <c r="J14" s="12">
        <f t="shared" si="4"/>
        <v>19.288408943374943</v>
      </c>
      <c r="K14" s="32"/>
      <c r="L14" s="14">
        <v>848330000</v>
      </c>
      <c r="M14" s="18">
        <f t="shared" si="5"/>
        <v>13793983.739837399</v>
      </c>
      <c r="N14" s="15">
        <f t="shared" si="6"/>
        <v>56.423527971990758</v>
      </c>
    </row>
    <row r="15" spans="1:57" x14ac:dyDescent="0.25">
      <c r="A15" s="9">
        <v>14</v>
      </c>
      <c r="B15" s="8" t="s">
        <v>43</v>
      </c>
      <c r="C15" s="33">
        <v>60611</v>
      </c>
      <c r="D15" s="9">
        <v>1978462000</v>
      </c>
      <c r="E15" s="11">
        <f t="shared" si="0"/>
        <v>32170113.821138211</v>
      </c>
      <c r="F15" s="11">
        <f t="shared" si="1"/>
        <v>32641.962680041575</v>
      </c>
      <c r="G15" s="11">
        <f t="shared" si="2"/>
        <v>530.76362081368416</v>
      </c>
      <c r="H15" s="9">
        <v>374999000</v>
      </c>
      <c r="I15" s="11">
        <f t="shared" si="3"/>
        <v>6097544.7154471548</v>
      </c>
      <c r="J15" s="12">
        <f t="shared" si="4"/>
        <v>18.954066340419985</v>
      </c>
      <c r="K15" s="32"/>
      <c r="L15" s="14">
        <v>977417000</v>
      </c>
      <c r="M15" s="18">
        <f t="shared" si="5"/>
        <v>15892959.349593496</v>
      </c>
      <c r="N15" s="15">
        <f t="shared" si="6"/>
        <v>49.402869501663417</v>
      </c>
    </row>
    <row r="16" spans="1:57" x14ac:dyDescent="0.25">
      <c r="A16" s="9">
        <v>15</v>
      </c>
      <c r="B16" s="8" t="s">
        <v>16</v>
      </c>
      <c r="C16" s="33">
        <v>22782</v>
      </c>
      <c r="D16" s="9">
        <v>733066292</v>
      </c>
      <c r="E16" s="11">
        <f t="shared" si="0"/>
        <v>11919777.105691057</v>
      </c>
      <c r="F16" s="11">
        <f t="shared" si="1"/>
        <v>32177.433587920288</v>
      </c>
      <c r="G16" s="11">
        <f t="shared" si="2"/>
        <v>523.2103022426063</v>
      </c>
      <c r="H16" s="9">
        <v>174523500</v>
      </c>
      <c r="I16" s="11">
        <f t="shared" si="3"/>
        <v>2837780.487804878</v>
      </c>
      <c r="J16" s="12">
        <f t="shared" si="4"/>
        <v>23.807328464640413</v>
      </c>
      <c r="K16" s="32"/>
      <c r="L16" s="14">
        <v>350572748</v>
      </c>
      <c r="M16" s="18">
        <f t="shared" si="5"/>
        <v>5700369.8861788614</v>
      </c>
      <c r="N16" s="15">
        <f t="shared" si="6"/>
        <v>47.822789265557994</v>
      </c>
    </row>
    <row r="17" spans="1:15" x14ac:dyDescent="0.25">
      <c r="A17" s="9">
        <v>16</v>
      </c>
      <c r="B17" s="8" t="s">
        <v>70</v>
      </c>
      <c r="C17" s="33">
        <v>16799</v>
      </c>
      <c r="D17" s="9">
        <v>518683000</v>
      </c>
      <c r="E17" s="11">
        <f t="shared" si="0"/>
        <v>8433869.9186991863</v>
      </c>
      <c r="F17" s="11">
        <f t="shared" si="1"/>
        <v>30875.825942020358</v>
      </c>
      <c r="G17" s="11">
        <f t="shared" si="2"/>
        <v>502.04595027675373</v>
      </c>
      <c r="H17" s="9">
        <v>92865000</v>
      </c>
      <c r="I17" s="11">
        <f t="shared" si="3"/>
        <v>1510000</v>
      </c>
      <c r="J17" s="12">
        <f t="shared" si="4"/>
        <v>17.903999167121341</v>
      </c>
      <c r="K17" s="32"/>
      <c r="L17" s="14">
        <v>293675000</v>
      </c>
      <c r="M17" s="18">
        <f t="shared" si="5"/>
        <v>4775203.2520325202</v>
      </c>
      <c r="N17" s="15">
        <f t="shared" si="6"/>
        <v>56.6193609584274</v>
      </c>
    </row>
    <row r="18" spans="1:15" x14ac:dyDescent="0.25">
      <c r="A18" s="9">
        <v>17</v>
      </c>
      <c r="B18" s="8" t="s">
        <v>31</v>
      </c>
      <c r="C18" s="33">
        <v>4047</v>
      </c>
      <c r="D18" s="9">
        <v>124700000</v>
      </c>
      <c r="E18" s="11">
        <f t="shared" si="0"/>
        <v>2027642.2764227642</v>
      </c>
      <c r="F18" s="11">
        <f t="shared" si="1"/>
        <v>30812.947862614281</v>
      </c>
      <c r="G18" s="11">
        <f t="shared" si="2"/>
        <v>501.02354248153301</v>
      </c>
      <c r="H18" s="9">
        <v>35344000</v>
      </c>
      <c r="I18" s="11">
        <f t="shared" si="3"/>
        <v>574699.18699186994</v>
      </c>
      <c r="J18" s="12">
        <f t="shared" si="4"/>
        <v>28.343223736968724</v>
      </c>
      <c r="K18" s="32"/>
      <c r="L18" s="14">
        <v>50479000</v>
      </c>
      <c r="M18" s="18">
        <f t="shared" si="5"/>
        <v>820796.74796747963</v>
      </c>
      <c r="N18" s="15">
        <f t="shared" si="6"/>
        <v>40.480352846832396</v>
      </c>
    </row>
    <row r="19" spans="1:15" x14ac:dyDescent="0.25">
      <c r="A19" s="9">
        <v>18</v>
      </c>
      <c r="B19" s="8" t="s">
        <v>78</v>
      </c>
      <c r="C19" s="33">
        <v>9864</v>
      </c>
      <c r="D19" s="9">
        <v>300721000</v>
      </c>
      <c r="E19" s="11">
        <f t="shared" si="0"/>
        <v>4889772.3577235769</v>
      </c>
      <c r="F19" s="11">
        <f t="shared" si="1"/>
        <v>30486.719383617194</v>
      </c>
      <c r="G19" s="11">
        <f t="shared" si="2"/>
        <v>495.7190143677592</v>
      </c>
      <c r="H19" s="9">
        <v>56072000</v>
      </c>
      <c r="I19" s="11">
        <f t="shared" si="3"/>
        <v>911739.83739837399</v>
      </c>
      <c r="J19" s="12">
        <f t="shared" si="4"/>
        <v>18.645854463107</v>
      </c>
      <c r="K19" s="32"/>
      <c r="L19" s="14">
        <v>179280000</v>
      </c>
      <c r="M19" s="18">
        <f t="shared" si="5"/>
        <v>2915121.9512195121</v>
      </c>
      <c r="N19" s="15">
        <f t="shared" si="6"/>
        <v>59.616721146843751</v>
      </c>
    </row>
    <row r="20" spans="1:15" x14ac:dyDescent="0.25">
      <c r="A20" s="9">
        <v>19</v>
      </c>
      <c r="B20" s="8" t="s">
        <v>80</v>
      </c>
      <c r="C20" s="33">
        <v>3592</v>
      </c>
      <c r="D20" s="9">
        <v>103926000</v>
      </c>
      <c r="E20" s="11">
        <f t="shared" si="0"/>
        <v>1689853.6585365853</v>
      </c>
      <c r="F20" s="11">
        <f t="shared" si="1"/>
        <v>28932.628062360804</v>
      </c>
      <c r="G20" s="11">
        <f t="shared" si="2"/>
        <v>470.4492367863545</v>
      </c>
      <c r="H20" s="9">
        <v>26581800</v>
      </c>
      <c r="I20" s="11">
        <f t="shared" si="3"/>
        <v>432224.39024390245</v>
      </c>
      <c r="J20" s="12">
        <f t="shared" si="4"/>
        <v>25.577622539114369</v>
      </c>
      <c r="K20" s="32"/>
      <c r="L20" s="14">
        <v>52089000</v>
      </c>
      <c r="M20" s="18">
        <f t="shared" si="5"/>
        <v>846975.60975609755</v>
      </c>
      <c r="N20" s="15">
        <f t="shared" si="6"/>
        <v>50.121240113157441</v>
      </c>
      <c r="O20" s="4"/>
    </row>
    <row r="21" spans="1:15" x14ac:dyDescent="0.25">
      <c r="A21" s="9">
        <v>20</v>
      </c>
      <c r="B21" s="8" t="s">
        <v>11</v>
      </c>
      <c r="C21" s="33">
        <v>6286</v>
      </c>
      <c r="D21" s="9">
        <v>179739000</v>
      </c>
      <c r="E21" s="11">
        <f t="shared" si="0"/>
        <v>2922585.3658536584</v>
      </c>
      <c r="F21" s="11">
        <f t="shared" si="1"/>
        <v>28593.541202672604</v>
      </c>
      <c r="G21" s="11">
        <f t="shared" si="2"/>
        <v>464.93562931174966</v>
      </c>
      <c r="H21" s="9">
        <v>43514689</v>
      </c>
      <c r="I21" s="11">
        <f t="shared" si="3"/>
        <v>707555.91869918699</v>
      </c>
      <c r="J21" s="12">
        <f t="shared" si="4"/>
        <v>24.209931623075683</v>
      </c>
      <c r="K21" s="32"/>
      <c r="L21" s="14">
        <v>82157000</v>
      </c>
      <c r="M21" s="18">
        <f t="shared" si="5"/>
        <v>1335886.1788617887</v>
      </c>
      <c r="N21" s="15">
        <f t="shared" si="6"/>
        <v>45.709055908845606</v>
      </c>
    </row>
    <row r="22" spans="1:15" x14ac:dyDescent="0.25">
      <c r="A22" s="9">
        <v>21</v>
      </c>
      <c r="B22" s="8" t="s">
        <v>73</v>
      </c>
      <c r="C22" s="33">
        <v>19380</v>
      </c>
      <c r="D22" s="9">
        <v>550291000</v>
      </c>
      <c r="E22" s="11">
        <f t="shared" si="0"/>
        <v>8947821.1382113826</v>
      </c>
      <c r="F22" s="11">
        <f t="shared" si="1"/>
        <v>28394.788441692468</v>
      </c>
      <c r="G22" s="11">
        <f t="shared" si="2"/>
        <v>461.70387710069053</v>
      </c>
      <c r="H22" s="9">
        <v>160462000</v>
      </c>
      <c r="I22" s="11">
        <f t="shared" si="3"/>
        <v>2609138.2113821139</v>
      </c>
      <c r="J22" s="12">
        <f t="shared" si="4"/>
        <v>29.159481074558734</v>
      </c>
      <c r="K22" s="32"/>
      <c r="L22" s="14">
        <v>225509000</v>
      </c>
      <c r="M22" s="18">
        <f t="shared" si="5"/>
        <v>3666813.0081300815</v>
      </c>
      <c r="N22" s="15">
        <f t="shared" si="6"/>
        <v>40.979954242391756</v>
      </c>
    </row>
    <row r="23" spans="1:15" x14ac:dyDescent="0.25">
      <c r="A23" s="9">
        <v>22</v>
      </c>
      <c r="B23" s="8" t="s">
        <v>51</v>
      </c>
      <c r="C23" s="33">
        <v>4726</v>
      </c>
      <c r="D23" s="9">
        <v>127404000</v>
      </c>
      <c r="E23" s="11">
        <f t="shared" si="0"/>
        <v>2071609.756097561</v>
      </c>
      <c r="F23" s="11">
        <f t="shared" si="1"/>
        <v>26958.104104951333</v>
      </c>
      <c r="G23" s="11">
        <f t="shared" si="2"/>
        <v>438.34315617807044</v>
      </c>
      <c r="H23" s="9">
        <v>28119000</v>
      </c>
      <c r="I23" s="11">
        <f t="shared" si="3"/>
        <v>457219.51219512196</v>
      </c>
      <c r="J23" s="12">
        <f t="shared" si="4"/>
        <v>22.07073561269662</v>
      </c>
      <c r="K23" s="32"/>
      <c r="L23" s="14">
        <v>68665000</v>
      </c>
      <c r="M23" s="18">
        <f t="shared" si="5"/>
        <v>1116504.0650406503</v>
      </c>
      <c r="N23" s="15">
        <f t="shared" si="6"/>
        <v>53.895482088474452</v>
      </c>
    </row>
    <row r="24" spans="1:15" x14ac:dyDescent="0.25">
      <c r="A24" s="9">
        <v>23</v>
      </c>
      <c r="B24" s="8" t="s">
        <v>26</v>
      </c>
      <c r="C24" s="33">
        <v>11851</v>
      </c>
      <c r="D24" s="9">
        <v>308794000</v>
      </c>
      <c r="E24" s="11">
        <f t="shared" si="0"/>
        <v>5021040.650406504</v>
      </c>
      <c r="F24" s="11">
        <f t="shared" si="1"/>
        <v>26056.366551345876</v>
      </c>
      <c r="G24" s="11">
        <f t="shared" si="2"/>
        <v>423.68075693245328</v>
      </c>
      <c r="H24" s="9">
        <v>94919000</v>
      </c>
      <c r="I24" s="11">
        <f t="shared" si="3"/>
        <v>1543398.3739837399</v>
      </c>
      <c r="J24" s="12">
        <f t="shared" si="4"/>
        <v>30.738615387604685</v>
      </c>
      <c r="K24" s="32"/>
      <c r="L24" s="14">
        <v>115660000</v>
      </c>
      <c r="M24" s="18">
        <f t="shared" si="5"/>
        <v>1880650.406504065</v>
      </c>
      <c r="N24" s="15">
        <f t="shared" si="6"/>
        <v>37.455390972622524</v>
      </c>
    </row>
    <row r="25" spans="1:15" x14ac:dyDescent="0.25">
      <c r="A25" s="9">
        <v>24</v>
      </c>
      <c r="B25" s="8" t="s">
        <v>49</v>
      </c>
      <c r="C25" s="33">
        <v>8277</v>
      </c>
      <c r="D25" s="9">
        <v>209549736</v>
      </c>
      <c r="E25" s="11">
        <f t="shared" si="0"/>
        <v>3407312.7804878047</v>
      </c>
      <c r="F25" s="11">
        <f t="shared" si="1"/>
        <v>25317.111997100397</v>
      </c>
      <c r="G25" s="11">
        <f t="shared" si="2"/>
        <v>411.66035767642921</v>
      </c>
      <c r="H25" s="9">
        <v>58813785</v>
      </c>
      <c r="I25" s="11">
        <f t="shared" si="3"/>
        <v>956321.70731707313</v>
      </c>
      <c r="J25" s="12">
        <f t="shared" si="4"/>
        <v>28.066742589453796</v>
      </c>
      <c r="K25" s="32"/>
      <c r="L25" s="14">
        <v>90346445</v>
      </c>
      <c r="M25" s="18">
        <f t="shared" si="5"/>
        <v>1469047.8861788618</v>
      </c>
      <c r="N25" s="15">
        <f t="shared" si="6"/>
        <v>43.114559208988936</v>
      </c>
    </row>
    <row r="26" spans="1:15" x14ac:dyDescent="0.25">
      <c r="A26" s="9">
        <v>25</v>
      </c>
      <c r="B26" s="8" t="s">
        <v>54</v>
      </c>
      <c r="C26" s="33">
        <v>8999</v>
      </c>
      <c r="D26" s="9">
        <v>223698000</v>
      </c>
      <c r="E26" s="11">
        <f t="shared" si="0"/>
        <v>3637365.8536585364</v>
      </c>
      <c r="F26" s="11">
        <f t="shared" si="1"/>
        <v>24858.095343927103</v>
      </c>
      <c r="G26" s="11">
        <f t="shared" si="2"/>
        <v>404.19667225897729</v>
      </c>
      <c r="H26" s="9">
        <v>59667200</v>
      </c>
      <c r="I26" s="11">
        <f t="shared" si="3"/>
        <v>970198.37398373988</v>
      </c>
      <c r="J26" s="12">
        <f t="shared" si="4"/>
        <v>26.673103916887946</v>
      </c>
      <c r="K26" s="32"/>
      <c r="L26" s="14">
        <v>104191000</v>
      </c>
      <c r="M26" s="18">
        <f t="shared" si="5"/>
        <v>1694162.6016260162</v>
      </c>
      <c r="N26" s="15">
        <f t="shared" si="6"/>
        <v>46.576634569821813</v>
      </c>
    </row>
    <row r="27" spans="1:15" x14ac:dyDescent="0.25">
      <c r="A27" s="9">
        <v>26</v>
      </c>
      <c r="B27" s="8" t="s">
        <v>55</v>
      </c>
      <c r="C27" s="33">
        <v>7033</v>
      </c>
      <c r="D27" s="9">
        <v>169462600</v>
      </c>
      <c r="E27" s="11">
        <f t="shared" si="0"/>
        <v>2755489.4308943087</v>
      </c>
      <c r="F27" s="11">
        <f t="shared" si="1"/>
        <v>24095.350490544577</v>
      </c>
      <c r="G27" s="11">
        <f t="shared" si="2"/>
        <v>391.79431691942398</v>
      </c>
      <c r="H27" s="9">
        <v>44460000</v>
      </c>
      <c r="I27" s="11">
        <f t="shared" si="3"/>
        <v>722926.82926829264</v>
      </c>
      <c r="J27" s="12">
        <f t="shared" si="4"/>
        <v>26.235877414839614</v>
      </c>
      <c r="K27" s="32"/>
      <c r="L27" s="14">
        <v>91387737</v>
      </c>
      <c r="M27" s="18">
        <f t="shared" si="5"/>
        <v>1485979.4634146341</v>
      </c>
      <c r="N27" s="15">
        <f t="shared" si="6"/>
        <v>53.927968177049088</v>
      </c>
    </row>
    <row r="28" spans="1:15" x14ac:dyDescent="0.25">
      <c r="A28" s="9">
        <v>27</v>
      </c>
      <c r="B28" s="8" t="s">
        <v>79</v>
      </c>
      <c r="C28" s="33">
        <v>17912</v>
      </c>
      <c r="D28" s="9">
        <v>427568345</v>
      </c>
      <c r="E28" s="11">
        <f t="shared" si="0"/>
        <v>6952330.8130081305</v>
      </c>
      <c r="F28" s="11">
        <f t="shared" si="1"/>
        <v>23870.497152746761</v>
      </c>
      <c r="G28" s="11">
        <f t="shared" si="2"/>
        <v>388.13816508531323</v>
      </c>
      <c r="H28" s="9">
        <v>154805051</v>
      </c>
      <c r="I28" s="11">
        <f t="shared" si="3"/>
        <v>2517155.3008130081</v>
      </c>
      <c r="J28" s="12">
        <f t="shared" si="4"/>
        <v>36.205919547201276</v>
      </c>
      <c r="K28" s="32"/>
      <c r="L28" s="14">
        <v>163624253</v>
      </c>
      <c r="M28" s="18">
        <f t="shared" si="5"/>
        <v>2660556.9593495936</v>
      </c>
      <c r="N28" s="15">
        <f t="shared" si="6"/>
        <v>38.268561018005201</v>
      </c>
    </row>
    <row r="29" spans="1:15" x14ac:dyDescent="0.25">
      <c r="A29" s="9">
        <v>28</v>
      </c>
      <c r="B29" s="8" t="s">
        <v>77</v>
      </c>
      <c r="C29" s="33">
        <v>2600</v>
      </c>
      <c r="D29" s="10">
        <v>60729896</v>
      </c>
      <c r="E29" s="11">
        <f t="shared" si="0"/>
        <v>987477.98373983742</v>
      </c>
      <c r="F29" s="11">
        <f t="shared" si="1"/>
        <v>23357.652307692308</v>
      </c>
      <c r="G29" s="11">
        <f t="shared" si="2"/>
        <v>379.79922451532207</v>
      </c>
      <c r="H29" s="9">
        <v>21782000</v>
      </c>
      <c r="I29" s="11">
        <f t="shared" si="3"/>
        <v>354178.86178861791</v>
      </c>
      <c r="J29" s="12">
        <f t="shared" si="4"/>
        <v>35.867013505177084</v>
      </c>
      <c r="K29" s="32"/>
      <c r="L29" s="14">
        <v>26732000</v>
      </c>
      <c r="M29" s="18">
        <f t="shared" si="5"/>
        <v>434666.66666666669</v>
      </c>
      <c r="N29" s="15">
        <f t="shared" si="6"/>
        <v>44.017859012964557</v>
      </c>
    </row>
    <row r="30" spans="1:15" x14ac:dyDescent="0.25">
      <c r="A30" s="9">
        <v>29</v>
      </c>
      <c r="B30" s="8" t="s">
        <v>40</v>
      </c>
      <c r="C30" s="33">
        <v>9529</v>
      </c>
      <c r="D30" s="9">
        <v>222197000</v>
      </c>
      <c r="E30" s="11">
        <f t="shared" si="0"/>
        <v>3612959.349593496</v>
      </c>
      <c r="F30" s="11">
        <f t="shared" si="1"/>
        <v>23317.976702697029</v>
      </c>
      <c r="G30" s="11">
        <f t="shared" si="2"/>
        <v>379.15409272678096</v>
      </c>
      <c r="H30" s="9">
        <v>77446000</v>
      </c>
      <c r="I30" s="11">
        <f t="shared" si="3"/>
        <v>1259284.5528455283</v>
      </c>
      <c r="J30" s="12">
        <f t="shared" si="4"/>
        <v>34.854656003456391</v>
      </c>
      <c r="K30" s="32"/>
      <c r="L30" s="14">
        <v>99660000</v>
      </c>
      <c r="M30" s="18">
        <f t="shared" si="5"/>
        <v>1620487.8048780488</v>
      </c>
      <c r="N30" s="15">
        <f t="shared" si="6"/>
        <v>44.852090712295848</v>
      </c>
    </row>
    <row r="31" spans="1:15" x14ac:dyDescent="0.25">
      <c r="A31" s="9">
        <v>30</v>
      </c>
      <c r="B31" s="8" t="s">
        <v>76</v>
      </c>
      <c r="C31" s="33">
        <v>9569</v>
      </c>
      <c r="D31" s="10">
        <v>217147980</v>
      </c>
      <c r="E31" s="11">
        <f t="shared" si="0"/>
        <v>3530861.4634146341</v>
      </c>
      <c r="F31" s="11">
        <f t="shared" si="1"/>
        <v>22692.860277980981</v>
      </c>
      <c r="G31" s="11">
        <f t="shared" si="2"/>
        <v>368.98959801595089</v>
      </c>
      <c r="H31" s="9">
        <v>72494220</v>
      </c>
      <c r="I31" s="11">
        <f t="shared" si="3"/>
        <v>1178767.8048780488</v>
      </c>
      <c r="J31" s="12">
        <f t="shared" si="4"/>
        <v>33.38470843707595</v>
      </c>
      <c r="K31" s="32"/>
      <c r="L31" s="14">
        <v>98076275</v>
      </c>
      <c r="M31" s="18">
        <f t="shared" si="5"/>
        <v>1594736.1788617887</v>
      </c>
      <c r="N31" s="15">
        <f t="shared" si="6"/>
        <v>45.165640039571173</v>
      </c>
    </row>
    <row r="32" spans="1:15" x14ac:dyDescent="0.25">
      <c r="A32" s="9">
        <v>31</v>
      </c>
      <c r="B32" s="8" t="s">
        <v>67</v>
      </c>
      <c r="C32" s="33">
        <v>13003</v>
      </c>
      <c r="D32" s="9">
        <v>294082000</v>
      </c>
      <c r="E32" s="11">
        <f t="shared" si="0"/>
        <v>4781821.1382113826</v>
      </c>
      <c r="F32" s="11">
        <f t="shared" si="1"/>
        <v>22616.473121587325</v>
      </c>
      <c r="G32" s="11">
        <f t="shared" si="2"/>
        <v>367.74753043231425</v>
      </c>
      <c r="H32" s="9">
        <v>114674123</v>
      </c>
      <c r="I32" s="11">
        <f t="shared" si="3"/>
        <v>1864619.8861788618</v>
      </c>
      <c r="J32" s="12">
        <f t="shared" si="4"/>
        <v>38.993927884059545</v>
      </c>
      <c r="K32" s="32"/>
      <c r="L32" s="14">
        <v>107628494</v>
      </c>
      <c r="M32" s="18">
        <f t="shared" si="5"/>
        <v>1750056.8130081301</v>
      </c>
      <c r="N32" s="15">
        <f t="shared" si="6"/>
        <v>36.598123652586693</v>
      </c>
    </row>
    <row r="33" spans="1:14" x14ac:dyDescent="0.25">
      <c r="A33" s="9">
        <v>32</v>
      </c>
      <c r="B33" s="8" t="s">
        <v>42</v>
      </c>
      <c r="C33" s="33">
        <v>38959</v>
      </c>
      <c r="D33" s="9">
        <v>851813000</v>
      </c>
      <c r="E33" s="11">
        <f t="shared" si="0"/>
        <v>13850617.886178862</v>
      </c>
      <c r="F33" s="11">
        <f t="shared" si="1"/>
        <v>21864.344567365693</v>
      </c>
      <c r="G33" s="11">
        <f t="shared" si="2"/>
        <v>355.51779784334462</v>
      </c>
      <c r="H33" s="9">
        <v>314650000</v>
      </c>
      <c r="I33" s="11">
        <f t="shared" si="3"/>
        <v>5116260.1626016265</v>
      </c>
      <c r="J33" s="12">
        <f t="shared" si="4"/>
        <v>36.938858646205212</v>
      </c>
      <c r="K33" s="32"/>
      <c r="L33" s="14">
        <v>300091000</v>
      </c>
      <c r="M33" s="18">
        <f t="shared" si="5"/>
        <v>4879528.4552845526</v>
      </c>
      <c r="N33" s="15">
        <f t="shared" si="6"/>
        <v>35.229680692828119</v>
      </c>
    </row>
    <row r="34" spans="1:14" x14ac:dyDescent="0.25">
      <c r="A34" s="9">
        <v>33</v>
      </c>
      <c r="B34" s="8" t="s">
        <v>59</v>
      </c>
      <c r="C34" s="33">
        <v>15301</v>
      </c>
      <c r="D34" s="9">
        <v>331050000</v>
      </c>
      <c r="E34" s="11">
        <f t="shared" ref="E34:E65" si="7">D34/61.5</f>
        <v>5382926.8292682925</v>
      </c>
      <c r="F34" s="11">
        <f t="shared" ref="F34:F65" si="8">D34/C34</f>
        <v>21635.840794719301</v>
      </c>
      <c r="G34" s="11">
        <f t="shared" ref="G34:G65" si="9">E34/C34</f>
        <v>351.80228934502924</v>
      </c>
      <c r="H34" s="9">
        <v>116561850</v>
      </c>
      <c r="I34" s="11">
        <f t="shared" ref="I34:I65" si="10">H34/61.5</f>
        <v>1895314.6341463414</v>
      </c>
      <c r="J34" s="12">
        <f t="shared" ref="J34:J65" si="11">(H34/D34)*100</f>
        <v>35.209741730856365</v>
      </c>
      <c r="K34" s="32"/>
      <c r="L34" s="14">
        <v>143369000</v>
      </c>
      <c r="M34" s="18">
        <f t="shared" ref="M34:M65" si="12">L34/61.5</f>
        <v>2331203.2520325202</v>
      </c>
      <c r="N34" s="15">
        <f t="shared" ref="N34:N65" si="13">(L34/D34)*100</f>
        <v>43.307355384383023</v>
      </c>
    </row>
    <row r="35" spans="1:14" x14ac:dyDescent="0.25">
      <c r="A35" s="9">
        <v>34</v>
      </c>
      <c r="B35" s="8" t="s">
        <v>53</v>
      </c>
      <c r="C35" s="33">
        <v>91291</v>
      </c>
      <c r="D35" s="9">
        <v>1952878946</v>
      </c>
      <c r="E35" s="11">
        <f t="shared" si="7"/>
        <v>31754129.203252032</v>
      </c>
      <c r="F35" s="11">
        <f t="shared" si="8"/>
        <v>21391.801448116461</v>
      </c>
      <c r="G35" s="11">
        <f t="shared" si="9"/>
        <v>347.83416988807255</v>
      </c>
      <c r="H35" s="9">
        <v>879090066</v>
      </c>
      <c r="I35" s="11">
        <f t="shared" si="10"/>
        <v>14294147.414634146</v>
      </c>
      <c r="J35" s="12">
        <f t="shared" si="11"/>
        <v>45.015082363430835</v>
      </c>
      <c r="K35" s="32"/>
      <c r="L35" s="14">
        <v>528279535</v>
      </c>
      <c r="M35" s="18">
        <f t="shared" si="12"/>
        <v>8589911.1382113826</v>
      </c>
      <c r="N35" s="15">
        <f t="shared" si="13"/>
        <v>27.051320107785116</v>
      </c>
    </row>
    <row r="36" spans="1:14" x14ac:dyDescent="0.25">
      <c r="A36" s="9">
        <v>35</v>
      </c>
      <c r="B36" s="8" t="s">
        <v>3</v>
      </c>
      <c r="C36" s="33">
        <v>322938</v>
      </c>
      <c r="D36" s="9">
        <v>6891736000</v>
      </c>
      <c r="E36" s="11">
        <f t="shared" si="7"/>
        <v>112060747.96747968</v>
      </c>
      <c r="F36" s="11">
        <f t="shared" si="8"/>
        <v>21340.740327864791</v>
      </c>
      <c r="G36" s="11">
        <f t="shared" si="9"/>
        <v>347.00390777015923</v>
      </c>
      <c r="H36" s="9">
        <v>1290015000</v>
      </c>
      <c r="I36" s="11">
        <f t="shared" si="10"/>
        <v>20975853.658536587</v>
      </c>
      <c r="J36" s="12">
        <f t="shared" si="11"/>
        <v>18.718288106218811</v>
      </c>
      <c r="K36" s="32"/>
      <c r="L36" s="14">
        <v>3195580000</v>
      </c>
      <c r="M36" s="18">
        <f t="shared" si="12"/>
        <v>51960650.406504065</v>
      </c>
      <c r="N36" s="15">
        <f t="shared" si="13"/>
        <v>46.368288048178279</v>
      </c>
    </row>
    <row r="37" spans="1:14" x14ac:dyDescent="0.25">
      <c r="A37" s="9">
        <v>36</v>
      </c>
      <c r="B37" s="8" t="s">
        <v>10</v>
      </c>
      <c r="C37" s="33">
        <v>52062</v>
      </c>
      <c r="D37" s="9">
        <v>1108502627</v>
      </c>
      <c r="E37" s="11">
        <f t="shared" si="7"/>
        <v>18024432.959349595</v>
      </c>
      <c r="F37" s="11">
        <f t="shared" si="8"/>
        <v>21291.971629979638</v>
      </c>
      <c r="G37" s="11">
        <f t="shared" si="9"/>
        <v>346.2109208126771</v>
      </c>
      <c r="H37" s="9">
        <v>437468319</v>
      </c>
      <c r="I37" s="11">
        <f t="shared" si="10"/>
        <v>7113306</v>
      </c>
      <c r="J37" s="12">
        <f t="shared" si="11"/>
        <v>39.464797677921965</v>
      </c>
      <c r="K37" s="32"/>
      <c r="L37" s="14">
        <v>393555893</v>
      </c>
      <c r="M37" s="18">
        <f t="shared" si="12"/>
        <v>6399282.8130081305</v>
      </c>
      <c r="N37" s="15">
        <f t="shared" si="13"/>
        <v>35.503379370881724</v>
      </c>
    </row>
    <row r="38" spans="1:14" x14ac:dyDescent="0.25">
      <c r="A38" s="9">
        <v>37</v>
      </c>
      <c r="B38" s="8" t="s">
        <v>57</v>
      </c>
      <c r="C38" s="33">
        <v>3574</v>
      </c>
      <c r="D38" s="9">
        <v>75616016</v>
      </c>
      <c r="E38" s="11">
        <f t="shared" si="7"/>
        <v>1229528.7154471544</v>
      </c>
      <c r="F38" s="11">
        <f t="shared" si="8"/>
        <v>21157.251259093453</v>
      </c>
      <c r="G38" s="11">
        <f t="shared" si="9"/>
        <v>344.02034567631625</v>
      </c>
      <c r="H38" s="9">
        <v>27717900</v>
      </c>
      <c r="I38" s="11">
        <f t="shared" si="10"/>
        <v>450697.56097560975</v>
      </c>
      <c r="J38" s="12">
        <f t="shared" si="11"/>
        <v>36.656123221302742</v>
      </c>
      <c r="K38" s="32"/>
      <c r="L38" s="14">
        <v>24712996</v>
      </c>
      <c r="M38" s="18">
        <f t="shared" si="12"/>
        <v>401837.33333333331</v>
      </c>
      <c r="N38" s="15">
        <f t="shared" si="13"/>
        <v>32.682224358395182</v>
      </c>
    </row>
    <row r="39" spans="1:14" x14ac:dyDescent="0.25">
      <c r="A39" s="9">
        <v>38</v>
      </c>
      <c r="B39" s="8" t="s">
        <v>75</v>
      </c>
      <c r="C39" s="33">
        <v>64773</v>
      </c>
      <c r="D39" s="9">
        <v>1363866359</v>
      </c>
      <c r="E39" s="11">
        <f t="shared" si="7"/>
        <v>22176688.764227644</v>
      </c>
      <c r="F39" s="11">
        <f t="shared" si="8"/>
        <v>21056.093727324656</v>
      </c>
      <c r="G39" s="11">
        <f t="shared" si="9"/>
        <v>342.37550776137658</v>
      </c>
      <c r="H39" s="9">
        <v>346968126</v>
      </c>
      <c r="I39" s="11">
        <f t="shared" si="10"/>
        <v>5641758.1463414636</v>
      </c>
      <c r="J39" s="12">
        <f t="shared" si="11"/>
        <v>25.440038440012579</v>
      </c>
      <c r="K39" s="32"/>
      <c r="L39" s="14">
        <v>567901562</v>
      </c>
      <c r="M39" s="18">
        <f t="shared" si="12"/>
        <v>9234171.7398373988</v>
      </c>
      <c r="N39" s="15">
        <f t="shared" si="13"/>
        <v>41.639091561462877</v>
      </c>
    </row>
    <row r="40" spans="1:14" x14ac:dyDescent="0.25">
      <c r="A40" s="9">
        <v>39</v>
      </c>
      <c r="B40" s="8" t="s">
        <v>14</v>
      </c>
      <c r="C40" s="33">
        <v>8377</v>
      </c>
      <c r="D40" s="9">
        <v>166393000</v>
      </c>
      <c r="E40" s="11">
        <f t="shared" si="7"/>
        <v>2705577.2357723578</v>
      </c>
      <c r="F40" s="11">
        <f t="shared" si="8"/>
        <v>19863.07747403605</v>
      </c>
      <c r="G40" s="11">
        <f t="shared" si="9"/>
        <v>322.97686949652115</v>
      </c>
      <c r="H40" s="9">
        <v>81092590</v>
      </c>
      <c r="I40" s="11">
        <f t="shared" si="10"/>
        <v>1318578.6991869919</v>
      </c>
      <c r="J40" s="12">
        <f t="shared" si="11"/>
        <v>48.735577818778438</v>
      </c>
      <c r="K40" s="32"/>
      <c r="L40" s="14">
        <v>45896000</v>
      </c>
      <c r="M40" s="18">
        <f t="shared" si="12"/>
        <v>746276.42276422761</v>
      </c>
      <c r="N40" s="15">
        <f t="shared" si="13"/>
        <v>27.582891107198019</v>
      </c>
    </row>
    <row r="41" spans="1:14" x14ac:dyDescent="0.25">
      <c r="A41" s="9">
        <v>40</v>
      </c>
      <c r="B41" s="8" t="s">
        <v>71</v>
      </c>
      <c r="C41" s="33">
        <v>56871</v>
      </c>
      <c r="D41" s="9">
        <v>1118947734</v>
      </c>
      <c r="E41" s="11">
        <f t="shared" si="7"/>
        <v>18194272.097560976</v>
      </c>
      <c r="F41" s="11">
        <f t="shared" si="8"/>
        <v>19675.190061718626</v>
      </c>
      <c r="G41" s="11">
        <f t="shared" si="9"/>
        <v>319.92178962144106</v>
      </c>
      <c r="H41" s="9">
        <v>440550508</v>
      </c>
      <c r="I41" s="11">
        <f t="shared" si="10"/>
        <v>7163422.8943089433</v>
      </c>
      <c r="J41" s="12">
        <f t="shared" si="11"/>
        <v>39.371857559881349</v>
      </c>
      <c r="K41" s="32"/>
      <c r="L41" s="14">
        <v>379272950</v>
      </c>
      <c r="M41" s="18">
        <f t="shared" si="12"/>
        <v>6167039.8373983735</v>
      </c>
      <c r="N41" s="15">
        <f t="shared" si="13"/>
        <v>33.89550186085814</v>
      </c>
    </row>
    <row r="42" spans="1:14" x14ac:dyDescent="0.25">
      <c r="A42" s="9">
        <v>41</v>
      </c>
      <c r="B42" s="8" t="s">
        <v>50</v>
      </c>
      <c r="C42" s="33">
        <v>3082</v>
      </c>
      <c r="D42" s="9">
        <v>60000000</v>
      </c>
      <c r="E42" s="11">
        <f t="shared" si="7"/>
        <v>975609.75609756098</v>
      </c>
      <c r="F42" s="11">
        <f t="shared" si="8"/>
        <v>19467.878001297857</v>
      </c>
      <c r="G42" s="11">
        <f t="shared" si="9"/>
        <v>316.55086180972125</v>
      </c>
      <c r="H42" s="9">
        <v>18503000</v>
      </c>
      <c r="I42" s="11">
        <f t="shared" si="10"/>
        <v>300861.7886178862</v>
      </c>
      <c r="J42" s="12">
        <f t="shared" si="11"/>
        <v>30.838333333333335</v>
      </c>
      <c r="K42" s="32"/>
      <c r="L42" s="14">
        <v>32000000</v>
      </c>
      <c r="M42" s="18">
        <f t="shared" si="12"/>
        <v>520325.20325203252</v>
      </c>
      <c r="N42" s="15">
        <f t="shared" si="13"/>
        <v>53.333333333333336</v>
      </c>
    </row>
    <row r="43" spans="1:14" x14ac:dyDescent="0.25">
      <c r="A43" s="9">
        <v>42</v>
      </c>
      <c r="B43" s="8" t="s">
        <v>44</v>
      </c>
      <c r="C43" s="33">
        <v>8912</v>
      </c>
      <c r="D43" s="9">
        <v>169332332</v>
      </c>
      <c r="E43" s="11">
        <f t="shared" si="7"/>
        <v>2753371.2520325202</v>
      </c>
      <c r="F43" s="11">
        <f t="shared" si="8"/>
        <v>19000.486086175944</v>
      </c>
      <c r="G43" s="11">
        <f t="shared" si="9"/>
        <v>308.95099327115355</v>
      </c>
      <c r="H43" s="9">
        <v>80276533</v>
      </c>
      <c r="I43" s="11">
        <f t="shared" si="10"/>
        <v>1305309.4796747968</v>
      </c>
      <c r="J43" s="12">
        <f t="shared" si="11"/>
        <v>47.407681717865906</v>
      </c>
      <c r="K43" s="32"/>
      <c r="L43" s="14">
        <v>45948332</v>
      </c>
      <c r="M43" s="18">
        <f t="shared" si="12"/>
        <v>747127.34959349595</v>
      </c>
      <c r="N43" s="15">
        <f t="shared" si="13"/>
        <v>27.135002192020835</v>
      </c>
    </row>
    <row r="44" spans="1:14" x14ac:dyDescent="0.25">
      <c r="A44" s="9">
        <v>43</v>
      </c>
      <c r="B44" s="8" t="s">
        <v>30</v>
      </c>
      <c r="C44" s="33">
        <v>58216</v>
      </c>
      <c r="D44" s="9">
        <v>1097335000</v>
      </c>
      <c r="E44" s="11">
        <f t="shared" si="7"/>
        <v>17842845.528455283</v>
      </c>
      <c r="F44" s="11">
        <f t="shared" si="8"/>
        <v>18849.371306857221</v>
      </c>
      <c r="G44" s="11">
        <f t="shared" si="9"/>
        <v>306.49384238792226</v>
      </c>
      <c r="H44" s="9">
        <v>304899000</v>
      </c>
      <c r="I44" s="11">
        <f t="shared" si="10"/>
        <v>4957707.317073171</v>
      </c>
      <c r="J44" s="12">
        <f t="shared" si="11"/>
        <v>27.785407373318083</v>
      </c>
      <c r="K44" s="32"/>
      <c r="L44" s="14">
        <v>485265000</v>
      </c>
      <c r="M44" s="18">
        <f t="shared" si="12"/>
        <v>7890487.8048780486</v>
      </c>
      <c r="N44" s="15">
        <f t="shared" si="13"/>
        <v>44.222138180227546</v>
      </c>
    </row>
    <row r="45" spans="1:14" x14ac:dyDescent="0.25">
      <c r="A45" s="9">
        <v>44</v>
      </c>
      <c r="B45" s="8" t="s">
        <v>56</v>
      </c>
      <c r="C45" s="33">
        <v>48658</v>
      </c>
      <c r="D45" s="9">
        <v>916879000</v>
      </c>
      <c r="E45" s="11">
        <f t="shared" si="7"/>
        <v>14908601.626016261</v>
      </c>
      <c r="F45" s="11">
        <f t="shared" si="8"/>
        <v>18843.33511447244</v>
      </c>
      <c r="G45" s="11">
        <f t="shared" si="9"/>
        <v>306.39569291825109</v>
      </c>
      <c r="H45" s="9">
        <v>375829000</v>
      </c>
      <c r="I45" s="11">
        <f t="shared" si="10"/>
        <v>6111040.650406504</v>
      </c>
      <c r="J45" s="12">
        <f t="shared" si="11"/>
        <v>40.990032490655807</v>
      </c>
      <c r="K45" s="32"/>
      <c r="L45" s="14">
        <v>199209000</v>
      </c>
      <c r="M45" s="18">
        <f t="shared" si="12"/>
        <v>3239170.7317073173</v>
      </c>
      <c r="N45" s="15">
        <f t="shared" si="13"/>
        <v>21.726858178669158</v>
      </c>
    </row>
    <row r="46" spans="1:14" x14ac:dyDescent="0.25">
      <c r="A46" s="9">
        <v>45</v>
      </c>
      <c r="B46" s="8" t="s">
        <v>63</v>
      </c>
      <c r="C46" s="33">
        <v>4075</v>
      </c>
      <c r="D46" s="9">
        <v>76464698</v>
      </c>
      <c r="E46" s="11">
        <f t="shared" si="7"/>
        <v>1243328.4227642277</v>
      </c>
      <c r="F46" s="11">
        <f t="shared" si="8"/>
        <v>18764.343067484664</v>
      </c>
      <c r="G46" s="11">
        <f t="shared" si="9"/>
        <v>305.11126938999456</v>
      </c>
      <c r="H46" s="9">
        <v>29668405</v>
      </c>
      <c r="I46" s="11">
        <f t="shared" si="10"/>
        <v>482413.0894308943</v>
      </c>
      <c r="J46" s="12">
        <f t="shared" si="11"/>
        <v>38.800133625061854</v>
      </c>
      <c r="K46" s="32"/>
      <c r="L46" s="14">
        <v>25031000</v>
      </c>
      <c r="M46" s="18">
        <f t="shared" si="12"/>
        <v>407008.1300813008</v>
      </c>
      <c r="N46" s="15">
        <f t="shared" si="13"/>
        <v>32.735367633309686</v>
      </c>
    </row>
    <row r="47" spans="1:14" x14ac:dyDescent="0.25">
      <c r="A47" s="9">
        <v>46</v>
      </c>
      <c r="B47" s="8" t="s">
        <v>81</v>
      </c>
      <c r="C47" s="33">
        <v>14078</v>
      </c>
      <c r="D47" s="10">
        <v>258833000</v>
      </c>
      <c r="E47" s="11">
        <f t="shared" si="7"/>
        <v>4208666.666666667</v>
      </c>
      <c r="F47" s="11">
        <f t="shared" si="8"/>
        <v>18385.637164369939</v>
      </c>
      <c r="G47" s="11">
        <f t="shared" si="9"/>
        <v>298.95344982715352</v>
      </c>
      <c r="H47" s="9">
        <v>136418000</v>
      </c>
      <c r="I47" s="11">
        <f t="shared" si="10"/>
        <v>2218178.8617886179</v>
      </c>
      <c r="J47" s="12">
        <f t="shared" si="11"/>
        <v>52.70502602063879</v>
      </c>
      <c r="K47" s="32"/>
      <c r="L47" s="14">
        <v>68390000</v>
      </c>
      <c r="M47" s="18">
        <f t="shared" si="12"/>
        <v>1112032.5203252032</v>
      </c>
      <c r="N47" s="15">
        <f t="shared" si="13"/>
        <v>26.422442269726037</v>
      </c>
    </row>
    <row r="48" spans="1:14" x14ac:dyDescent="0.25">
      <c r="A48" s="9">
        <v>47</v>
      </c>
      <c r="B48" s="8" t="s">
        <v>45</v>
      </c>
      <c r="C48" s="33">
        <v>16352</v>
      </c>
      <c r="D48" s="9">
        <v>300071263</v>
      </c>
      <c r="E48" s="11">
        <f t="shared" si="7"/>
        <v>4879207.5284552844</v>
      </c>
      <c r="F48" s="11">
        <f t="shared" si="8"/>
        <v>18350.737707925637</v>
      </c>
      <c r="G48" s="11">
        <f t="shared" si="9"/>
        <v>298.38597899066076</v>
      </c>
      <c r="H48" s="9">
        <v>141517680</v>
      </c>
      <c r="I48" s="11">
        <f t="shared" si="10"/>
        <v>2301100.487804878</v>
      </c>
      <c r="J48" s="12">
        <f t="shared" si="11"/>
        <v>47.161357134021856</v>
      </c>
      <c r="K48" s="32"/>
      <c r="L48" s="14">
        <v>82146000</v>
      </c>
      <c r="M48" s="18">
        <f t="shared" si="12"/>
        <v>1335707.3170731708</v>
      </c>
      <c r="N48" s="15">
        <f t="shared" si="13"/>
        <v>27.375497133159332</v>
      </c>
    </row>
    <row r="49" spans="1:14" x14ac:dyDescent="0.25">
      <c r="A49" s="9">
        <v>48</v>
      </c>
      <c r="B49" s="8" t="s">
        <v>72</v>
      </c>
      <c r="C49" s="33">
        <v>29019</v>
      </c>
      <c r="D49" s="9">
        <v>525803003</v>
      </c>
      <c r="E49" s="11">
        <f t="shared" si="7"/>
        <v>8549642.325203253</v>
      </c>
      <c r="F49" s="11">
        <f t="shared" si="8"/>
        <v>18119.266790723319</v>
      </c>
      <c r="G49" s="11">
        <f t="shared" si="9"/>
        <v>294.62222423940358</v>
      </c>
      <c r="H49" s="9">
        <v>201179371</v>
      </c>
      <c r="I49" s="11">
        <f t="shared" si="10"/>
        <v>3271209.2845528456</v>
      </c>
      <c r="J49" s="12">
        <f t="shared" si="11"/>
        <v>38.261358313314922</v>
      </c>
      <c r="K49" s="32"/>
      <c r="L49" s="14">
        <v>194621241</v>
      </c>
      <c r="M49" s="18">
        <f t="shared" si="12"/>
        <v>3164573.0243902439</v>
      </c>
      <c r="N49" s="15">
        <f t="shared" si="13"/>
        <v>37.014098415105479</v>
      </c>
    </row>
    <row r="50" spans="1:14" x14ac:dyDescent="0.25">
      <c r="A50" s="9">
        <v>49</v>
      </c>
      <c r="B50" s="8" t="s">
        <v>12</v>
      </c>
      <c r="C50" s="33">
        <v>7969</v>
      </c>
      <c r="D50" s="9">
        <v>144122046</v>
      </c>
      <c r="E50" s="11">
        <f t="shared" si="7"/>
        <v>2343447.9024390243</v>
      </c>
      <c r="F50" s="11">
        <f t="shared" si="8"/>
        <v>18085.336428661063</v>
      </c>
      <c r="G50" s="11">
        <f t="shared" si="9"/>
        <v>294.07051103513919</v>
      </c>
      <c r="H50" s="9">
        <v>57261000</v>
      </c>
      <c r="I50" s="11">
        <f t="shared" si="10"/>
        <v>931073.17073170736</v>
      </c>
      <c r="J50" s="12">
        <f t="shared" si="11"/>
        <v>39.730909731880992</v>
      </c>
      <c r="K50" s="32"/>
      <c r="L50" s="14">
        <v>27664301</v>
      </c>
      <c r="M50" s="18">
        <f t="shared" si="12"/>
        <v>449826.03252032521</v>
      </c>
      <c r="N50" s="15">
        <f t="shared" si="13"/>
        <v>19.195051532920925</v>
      </c>
    </row>
    <row r="51" spans="1:14" x14ac:dyDescent="0.25">
      <c r="A51" s="9">
        <v>50</v>
      </c>
      <c r="B51" s="8" t="s">
        <v>23</v>
      </c>
      <c r="C51" s="33">
        <v>12866</v>
      </c>
      <c r="D51" s="9">
        <v>229098000</v>
      </c>
      <c r="E51" s="11">
        <f t="shared" si="7"/>
        <v>3725170.7317073173</v>
      </c>
      <c r="F51" s="11">
        <f t="shared" si="8"/>
        <v>17806.466656303437</v>
      </c>
      <c r="G51" s="11">
        <f t="shared" si="9"/>
        <v>289.53604319192578</v>
      </c>
      <c r="H51" s="9">
        <v>65240000</v>
      </c>
      <c r="I51" s="11">
        <f t="shared" si="10"/>
        <v>1060813.0081300812</v>
      </c>
      <c r="J51" s="12">
        <f t="shared" si="11"/>
        <v>28.476896350033609</v>
      </c>
      <c r="K51" s="32"/>
      <c r="L51" s="14">
        <v>119000000</v>
      </c>
      <c r="M51" s="18">
        <f t="shared" si="12"/>
        <v>1934959.349593496</v>
      </c>
      <c r="N51" s="15">
        <f t="shared" si="13"/>
        <v>51.942836689975472</v>
      </c>
    </row>
    <row r="52" spans="1:14" x14ac:dyDescent="0.25">
      <c r="A52" s="9">
        <v>51</v>
      </c>
      <c r="B52" s="8" t="s">
        <v>62</v>
      </c>
      <c r="C52" s="33">
        <v>10896</v>
      </c>
      <c r="D52" s="9">
        <v>193893000</v>
      </c>
      <c r="E52" s="11">
        <f t="shared" si="7"/>
        <v>3152731.7073170734</v>
      </c>
      <c r="F52" s="11">
        <f t="shared" si="8"/>
        <v>17794.878854625549</v>
      </c>
      <c r="G52" s="11">
        <f t="shared" si="9"/>
        <v>289.34762365244802</v>
      </c>
      <c r="H52" s="9">
        <v>62197500</v>
      </c>
      <c r="I52" s="11">
        <f t="shared" si="10"/>
        <v>1011341.4634146341</v>
      </c>
      <c r="J52" s="12">
        <f t="shared" si="11"/>
        <v>32.07825965867773</v>
      </c>
      <c r="K52" s="32"/>
      <c r="L52" s="14">
        <v>92882500</v>
      </c>
      <c r="M52" s="18">
        <f t="shared" si="12"/>
        <v>1510284.5528455283</v>
      </c>
      <c r="N52" s="15">
        <f t="shared" si="13"/>
        <v>47.903998597164417</v>
      </c>
    </row>
    <row r="53" spans="1:14" x14ac:dyDescent="0.25">
      <c r="A53" s="9">
        <v>52</v>
      </c>
      <c r="B53" s="8" t="s">
        <v>27</v>
      </c>
      <c r="C53" s="33">
        <v>20150</v>
      </c>
      <c r="D53" s="9">
        <v>355338500</v>
      </c>
      <c r="E53" s="11">
        <f t="shared" si="7"/>
        <v>5777861.7886178866</v>
      </c>
      <c r="F53" s="11">
        <f t="shared" si="8"/>
        <v>17634.665012406949</v>
      </c>
      <c r="G53" s="11">
        <f t="shared" si="9"/>
        <v>286.74252052694226</v>
      </c>
      <c r="H53" s="9">
        <v>150278919</v>
      </c>
      <c r="I53" s="11">
        <f t="shared" si="10"/>
        <v>2443559.6585365855</v>
      </c>
      <c r="J53" s="12">
        <f t="shared" si="11"/>
        <v>42.291763768913306</v>
      </c>
      <c r="K53" s="32"/>
      <c r="L53" s="14">
        <v>67680313</v>
      </c>
      <c r="M53" s="18">
        <f t="shared" si="12"/>
        <v>1100492.8943089431</v>
      </c>
      <c r="N53" s="15">
        <f t="shared" si="13"/>
        <v>19.046715455825925</v>
      </c>
    </row>
    <row r="54" spans="1:14" x14ac:dyDescent="0.25">
      <c r="A54" s="9">
        <v>53</v>
      </c>
      <c r="B54" s="8" t="s">
        <v>4</v>
      </c>
      <c r="C54" s="33">
        <v>16394</v>
      </c>
      <c r="D54" s="9">
        <v>287115000</v>
      </c>
      <c r="E54" s="11">
        <f t="shared" si="7"/>
        <v>4668536.5853658533</v>
      </c>
      <c r="F54" s="11">
        <f t="shared" si="8"/>
        <v>17513.419543735512</v>
      </c>
      <c r="G54" s="11">
        <f t="shared" si="9"/>
        <v>284.77104949163436</v>
      </c>
      <c r="H54" s="9">
        <v>129704000</v>
      </c>
      <c r="I54" s="11">
        <f t="shared" si="10"/>
        <v>2109008.1300813006</v>
      </c>
      <c r="J54" s="12">
        <f t="shared" si="11"/>
        <v>45.174929906135176</v>
      </c>
      <c r="K54" s="32"/>
      <c r="L54" s="14">
        <v>95228800</v>
      </c>
      <c r="M54" s="18">
        <f t="shared" si="12"/>
        <v>1548435.7723577237</v>
      </c>
      <c r="N54" s="15">
        <f t="shared" si="13"/>
        <v>33.167476446719959</v>
      </c>
    </row>
    <row r="55" spans="1:14" x14ac:dyDescent="0.25">
      <c r="A55" s="9">
        <v>54</v>
      </c>
      <c r="B55" s="8" t="s">
        <v>13</v>
      </c>
      <c r="C55" s="33">
        <v>92455</v>
      </c>
      <c r="D55" s="9">
        <v>1618668311</v>
      </c>
      <c r="E55" s="11">
        <f t="shared" si="7"/>
        <v>26319809.934959348</v>
      </c>
      <c r="F55" s="11">
        <f t="shared" si="8"/>
        <v>17507.634103077173</v>
      </c>
      <c r="G55" s="11">
        <f t="shared" si="9"/>
        <v>284.67697728580765</v>
      </c>
      <c r="H55" s="9">
        <v>648472998</v>
      </c>
      <c r="I55" s="11">
        <f t="shared" si="10"/>
        <v>10544276.390243903</v>
      </c>
      <c r="J55" s="12">
        <f t="shared" si="11"/>
        <v>40.06212968976817</v>
      </c>
      <c r="K55" s="32"/>
      <c r="L55" s="14">
        <v>521858922</v>
      </c>
      <c r="M55" s="18">
        <f t="shared" si="12"/>
        <v>8485510.9268292692</v>
      </c>
      <c r="N55" s="15">
        <f t="shared" si="13"/>
        <v>32.240015971993657</v>
      </c>
    </row>
    <row r="56" spans="1:14" x14ac:dyDescent="0.25">
      <c r="A56" s="9">
        <v>55</v>
      </c>
      <c r="B56" s="8" t="s">
        <v>22</v>
      </c>
      <c r="C56" s="33">
        <v>7054</v>
      </c>
      <c r="D56" s="9">
        <v>122514000</v>
      </c>
      <c r="E56" s="11">
        <f t="shared" si="7"/>
        <v>1992097.5609756098</v>
      </c>
      <c r="F56" s="11">
        <f t="shared" si="8"/>
        <v>17368.018145732916</v>
      </c>
      <c r="G56" s="11">
        <f t="shared" si="9"/>
        <v>282.40679911760844</v>
      </c>
      <c r="H56" s="9">
        <v>54985000</v>
      </c>
      <c r="I56" s="11">
        <f t="shared" si="10"/>
        <v>894065.0406504065</v>
      </c>
      <c r="J56" s="12">
        <f t="shared" si="11"/>
        <v>44.880585075991313</v>
      </c>
      <c r="K56" s="32"/>
      <c r="L56" s="14">
        <v>45300000</v>
      </c>
      <c r="M56" s="18">
        <f t="shared" si="12"/>
        <v>736585.36585365853</v>
      </c>
      <c r="N56" s="15">
        <f t="shared" si="13"/>
        <v>36.975366080611195</v>
      </c>
    </row>
    <row r="57" spans="1:14" x14ac:dyDescent="0.25">
      <c r="A57" s="9">
        <v>56</v>
      </c>
      <c r="B57" s="8" t="s">
        <v>47</v>
      </c>
      <c r="C57" s="33">
        <v>27684</v>
      </c>
      <c r="D57" s="10">
        <v>465170000</v>
      </c>
      <c r="E57" s="11">
        <f t="shared" si="7"/>
        <v>7563739.8373983735</v>
      </c>
      <c r="F57" s="11">
        <f t="shared" si="8"/>
        <v>16802.846409478399</v>
      </c>
      <c r="G57" s="11">
        <f t="shared" si="9"/>
        <v>273.21701478826662</v>
      </c>
      <c r="H57" s="9">
        <v>149260000</v>
      </c>
      <c r="I57" s="11">
        <f t="shared" si="10"/>
        <v>2426991.8699186994</v>
      </c>
      <c r="J57" s="12">
        <f t="shared" si="11"/>
        <v>32.08719392910119</v>
      </c>
      <c r="K57" s="32"/>
      <c r="L57" s="14">
        <v>216411000</v>
      </c>
      <c r="M57" s="18">
        <f t="shared" si="12"/>
        <v>3518878.0487804879</v>
      </c>
      <c r="N57" s="15">
        <f t="shared" si="13"/>
        <v>46.522991594470838</v>
      </c>
    </row>
    <row r="58" spans="1:14" x14ac:dyDescent="0.25">
      <c r="A58" s="9">
        <v>57</v>
      </c>
      <c r="B58" s="8" t="s">
        <v>37</v>
      </c>
      <c r="C58" s="33">
        <v>54714</v>
      </c>
      <c r="D58" s="9">
        <v>906299344</v>
      </c>
      <c r="E58" s="11">
        <f t="shared" si="7"/>
        <v>14736574.699186992</v>
      </c>
      <c r="F58" s="11">
        <f t="shared" si="8"/>
        <v>16564.304273129364</v>
      </c>
      <c r="G58" s="11">
        <f t="shared" si="9"/>
        <v>269.33828086389207</v>
      </c>
      <c r="H58" s="9">
        <v>377164438</v>
      </c>
      <c r="I58" s="11">
        <f t="shared" si="10"/>
        <v>6132755.0894308947</v>
      </c>
      <c r="J58" s="12">
        <f t="shared" si="11"/>
        <v>41.615878958420609</v>
      </c>
      <c r="K58" s="32"/>
      <c r="L58" s="14">
        <v>185459109</v>
      </c>
      <c r="M58" s="18">
        <f t="shared" si="12"/>
        <v>3015595.2682926827</v>
      </c>
      <c r="N58" s="15">
        <f t="shared" si="13"/>
        <v>20.463339207713251</v>
      </c>
    </row>
    <row r="59" spans="1:14" x14ac:dyDescent="0.25">
      <c r="A59" s="9">
        <v>58</v>
      </c>
      <c r="B59" s="8" t="s">
        <v>35</v>
      </c>
      <c r="C59" s="33">
        <v>108817</v>
      </c>
      <c r="D59" s="9">
        <v>1793766626</v>
      </c>
      <c r="E59" s="11">
        <f t="shared" si="7"/>
        <v>29166937.008130081</v>
      </c>
      <c r="F59" s="11">
        <f t="shared" si="8"/>
        <v>16484.249942564122</v>
      </c>
      <c r="G59" s="11">
        <f t="shared" si="9"/>
        <v>268.03658443193694</v>
      </c>
      <c r="H59" s="9">
        <v>821796804</v>
      </c>
      <c r="I59" s="11">
        <f t="shared" si="10"/>
        <v>13362549.658536585</v>
      </c>
      <c r="J59" s="12">
        <f t="shared" si="11"/>
        <v>45.814031328733172</v>
      </c>
      <c r="K59" s="32"/>
      <c r="L59" s="14">
        <v>420697588</v>
      </c>
      <c r="M59" s="18">
        <f t="shared" si="12"/>
        <v>6840611.1869918695</v>
      </c>
      <c r="N59" s="15">
        <f t="shared" si="13"/>
        <v>23.453306684500664</v>
      </c>
    </row>
    <row r="60" spans="1:14" x14ac:dyDescent="0.25">
      <c r="A60" s="9">
        <v>59</v>
      </c>
      <c r="B60" s="8" t="s">
        <v>52</v>
      </c>
      <c r="C60" s="33">
        <v>75594</v>
      </c>
      <c r="D60" s="9">
        <v>1165284000</v>
      </c>
      <c r="E60" s="11">
        <f t="shared" si="7"/>
        <v>18947707.31707317</v>
      </c>
      <c r="F60" s="11">
        <f t="shared" si="8"/>
        <v>15415.032939122153</v>
      </c>
      <c r="G60" s="11">
        <f t="shared" si="9"/>
        <v>250.65094209954719</v>
      </c>
      <c r="H60" s="9">
        <v>510613000</v>
      </c>
      <c r="I60" s="11">
        <f t="shared" si="10"/>
        <v>8302650.4065040648</v>
      </c>
      <c r="J60" s="12">
        <f t="shared" si="11"/>
        <v>43.818760061924813</v>
      </c>
      <c r="K60" s="32"/>
      <c r="L60" s="14">
        <v>370533000</v>
      </c>
      <c r="M60" s="18">
        <f t="shared" si="12"/>
        <v>6024926.8292682925</v>
      </c>
      <c r="N60" s="15">
        <f t="shared" si="13"/>
        <v>31.797656193683256</v>
      </c>
    </row>
    <row r="61" spans="1:14" x14ac:dyDescent="0.25">
      <c r="A61" s="9">
        <v>60</v>
      </c>
      <c r="B61" s="8" t="s">
        <v>65</v>
      </c>
      <c r="C61" s="33">
        <v>29799</v>
      </c>
      <c r="D61" s="9">
        <v>457383455</v>
      </c>
      <c r="E61" s="11">
        <f t="shared" si="7"/>
        <v>7437129.349593496</v>
      </c>
      <c r="F61" s="11">
        <f t="shared" si="8"/>
        <v>15348.953152790362</v>
      </c>
      <c r="G61" s="11">
        <f t="shared" si="9"/>
        <v>249.57647402911158</v>
      </c>
      <c r="H61" s="9">
        <v>173139299</v>
      </c>
      <c r="I61" s="11">
        <f t="shared" si="10"/>
        <v>2815273.1544715445</v>
      </c>
      <c r="J61" s="12">
        <f t="shared" si="11"/>
        <v>37.854298643137405</v>
      </c>
      <c r="K61" s="32"/>
      <c r="L61" s="14">
        <v>239621000</v>
      </c>
      <c r="M61" s="18">
        <f t="shared" si="12"/>
        <v>3896276.4227642277</v>
      </c>
      <c r="N61" s="15">
        <f t="shared" si="13"/>
        <v>52.389520735943542</v>
      </c>
    </row>
    <row r="62" spans="1:14" x14ac:dyDescent="0.25">
      <c r="A62" s="9">
        <v>61</v>
      </c>
      <c r="B62" s="8" t="s">
        <v>32</v>
      </c>
      <c r="C62" s="33">
        <v>72009</v>
      </c>
      <c r="D62" s="9">
        <v>1072418000</v>
      </c>
      <c r="E62" s="11">
        <f t="shared" si="7"/>
        <v>17437691.056910571</v>
      </c>
      <c r="F62" s="11">
        <f t="shared" si="8"/>
        <v>14892.832840339403</v>
      </c>
      <c r="G62" s="11">
        <f t="shared" si="9"/>
        <v>242.15988358275453</v>
      </c>
      <c r="H62" s="9">
        <v>336721000</v>
      </c>
      <c r="I62" s="11">
        <f t="shared" si="10"/>
        <v>5475138.2113821134</v>
      </c>
      <c r="J62" s="12">
        <f t="shared" si="11"/>
        <v>31.398298051692532</v>
      </c>
      <c r="K62" s="32"/>
      <c r="L62" s="14">
        <v>275003254</v>
      </c>
      <c r="M62" s="18">
        <f t="shared" si="12"/>
        <v>4471597.6260162601</v>
      </c>
      <c r="N62" s="15">
        <f t="shared" si="13"/>
        <v>25.643289650117772</v>
      </c>
    </row>
    <row r="63" spans="1:14" x14ac:dyDescent="0.25">
      <c r="A63" s="9">
        <v>62</v>
      </c>
      <c r="B63" s="8" t="s">
        <v>36</v>
      </c>
      <c r="C63" s="33">
        <v>65395</v>
      </c>
      <c r="D63" s="9">
        <v>966208000</v>
      </c>
      <c r="E63" s="11">
        <f t="shared" si="7"/>
        <v>15710699.18699187</v>
      </c>
      <c r="F63" s="11">
        <f t="shared" si="8"/>
        <v>14774.952213471977</v>
      </c>
      <c r="G63" s="11">
        <f t="shared" si="9"/>
        <v>240.24312542230859</v>
      </c>
      <c r="H63" s="9">
        <v>493729000</v>
      </c>
      <c r="I63" s="11">
        <f t="shared" si="10"/>
        <v>8028113.8211382115</v>
      </c>
      <c r="J63" s="12">
        <f t="shared" si="11"/>
        <v>51.099659700602771</v>
      </c>
      <c r="K63" s="32"/>
      <c r="L63" s="14">
        <v>236405000</v>
      </c>
      <c r="M63" s="18">
        <f t="shared" si="12"/>
        <v>3843983.7398373983</v>
      </c>
      <c r="N63" s="15">
        <f t="shared" si="13"/>
        <v>24.467298966682122</v>
      </c>
    </row>
    <row r="64" spans="1:14" x14ac:dyDescent="0.25">
      <c r="A64" s="9">
        <v>63</v>
      </c>
      <c r="B64" s="8" t="s">
        <v>7</v>
      </c>
      <c r="C64" s="33">
        <v>14085</v>
      </c>
      <c r="D64" s="9">
        <v>195605815</v>
      </c>
      <c r="E64" s="11">
        <f t="shared" si="7"/>
        <v>3180582.3577235774</v>
      </c>
      <c r="F64" s="11">
        <f t="shared" si="8"/>
        <v>13887.526801561946</v>
      </c>
      <c r="G64" s="11">
        <f t="shared" si="9"/>
        <v>225.81344392783652</v>
      </c>
      <c r="H64" s="9">
        <v>68774393</v>
      </c>
      <c r="I64" s="11">
        <f t="shared" si="10"/>
        <v>1118282.8130081301</v>
      </c>
      <c r="J64" s="12">
        <f t="shared" si="11"/>
        <v>35.159687353875448</v>
      </c>
      <c r="K64" s="32"/>
      <c r="L64" s="14">
        <v>87440133</v>
      </c>
      <c r="M64" s="18">
        <f t="shared" si="12"/>
        <v>1421790.7804878049</v>
      </c>
      <c r="N64" s="15">
        <f t="shared" si="13"/>
        <v>44.70221552462538</v>
      </c>
    </row>
    <row r="65" spans="1:14" x14ac:dyDescent="0.25">
      <c r="A65" s="9">
        <v>64</v>
      </c>
      <c r="B65" s="8" t="s">
        <v>38</v>
      </c>
      <c r="C65" s="33">
        <v>37856</v>
      </c>
      <c r="D65" s="9">
        <v>524375400</v>
      </c>
      <c r="E65" s="11">
        <f t="shared" si="7"/>
        <v>8526429.2682926822</v>
      </c>
      <c r="F65" s="11">
        <f t="shared" si="8"/>
        <v>13851.843829247675</v>
      </c>
      <c r="G65" s="11">
        <f t="shared" si="9"/>
        <v>225.23323299589714</v>
      </c>
      <c r="H65" s="9">
        <v>255293000</v>
      </c>
      <c r="I65" s="11">
        <f t="shared" si="10"/>
        <v>4151105.6910569104</v>
      </c>
      <c r="J65" s="12">
        <f t="shared" si="11"/>
        <v>48.685159525027302</v>
      </c>
      <c r="K65" s="32"/>
      <c r="L65" s="14">
        <v>149661000</v>
      </c>
      <c r="M65" s="18">
        <f t="shared" si="12"/>
        <v>2433512.1951219514</v>
      </c>
      <c r="N65" s="15">
        <f t="shared" si="13"/>
        <v>28.540812555280056</v>
      </c>
    </row>
    <row r="66" spans="1:14" x14ac:dyDescent="0.25">
      <c r="A66" s="9">
        <v>65</v>
      </c>
      <c r="B66" s="8" t="s">
        <v>60</v>
      </c>
      <c r="C66" s="33">
        <v>57153</v>
      </c>
      <c r="D66" s="9">
        <v>786821277</v>
      </c>
      <c r="E66" s="11">
        <f t="shared" ref="E66:E82" si="14">D66/61.5</f>
        <v>12793841.902439024</v>
      </c>
      <c r="F66" s="11">
        <f t="shared" ref="F66:F82" si="15">D66/C66</f>
        <v>13766.928717652616</v>
      </c>
      <c r="G66" s="11">
        <f t="shared" ref="G66:G82" si="16">E66/C66</f>
        <v>223.85249947402627</v>
      </c>
      <c r="H66" s="9">
        <v>407400185</v>
      </c>
      <c r="I66" s="11">
        <f t="shared" ref="I66:I82" si="17">H66/61.5</f>
        <v>6624393.2520325202</v>
      </c>
      <c r="J66" s="12">
        <f t="shared" ref="J66:J82" si="18">(H66/D66)*100</f>
        <v>51.777982740037167</v>
      </c>
      <c r="K66" s="32"/>
      <c r="L66" s="14">
        <v>173420000</v>
      </c>
      <c r="M66" s="18">
        <f t="shared" ref="M66:M82" si="19">L66/61.5</f>
        <v>2819837.3983739838</v>
      </c>
      <c r="N66" s="15">
        <f t="shared" ref="N66:N82" si="20">(L66/D66)*100</f>
        <v>22.040583429723391</v>
      </c>
    </row>
    <row r="67" spans="1:14" x14ac:dyDescent="0.25">
      <c r="A67" s="9">
        <v>66</v>
      </c>
      <c r="B67" s="8" t="s">
        <v>20</v>
      </c>
      <c r="C67" s="33">
        <v>19427</v>
      </c>
      <c r="D67" s="9">
        <v>264784000</v>
      </c>
      <c r="E67" s="11">
        <f t="shared" si="14"/>
        <v>4305430.8943089433</v>
      </c>
      <c r="F67" s="11">
        <f t="shared" si="15"/>
        <v>13629.690636742678</v>
      </c>
      <c r="G67" s="11">
        <f t="shared" si="16"/>
        <v>221.6209859632956</v>
      </c>
      <c r="H67" s="9">
        <v>154578700</v>
      </c>
      <c r="I67" s="11">
        <f t="shared" si="17"/>
        <v>2513474.7967479676</v>
      </c>
      <c r="J67" s="12">
        <f t="shared" si="18"/>
        <v>58.379169436219712</v>
      </c>
      <c r="K67" s="32"/>
      <c r="L67" s="14">
        <v>36032000</v>
      </c>
      <c r="M67" s="18">
        <f t="shared" si="19"/>
        <v>585886.17886178859</v>
      </c>
      <c r="N67" s="15">
        <f t="shared" si="20"/>
        <v>13.60807299534715</v>
      </c>
    </row>
    <row r="68" spans="1:14" x14ac:dyDescent="0.25">
      <c r="A68" s="9">
        <v>67</v>
      </c>
      <c r="B68" s="8" t="s">
        <v>1</v>
      </c>
      <c r="C68" s="33">
        <v>20701</v>
      </c>
      <c r="D68" s="9">
        <v>279204000</v>
      </c>
      <c r="E68" s="11">
        <f t="shared" si="14"/>
        <v>4539902.4390243907</v>
      </c>
      <c r="F68" s="11">
        <f t="shared" si="15"/>
        <v>13487.464373701754</v>
      </c>
      <c r="G68" s="11">
        <f t="shared" si="16"/>
        <v>219.30836380002853</v>
      </c>
      <c r="H68" s="9">
        <v>164595000</v>
      </c>
      <c r="I68" s="11">
        <f t="shared" si="17"/>
        <v>2676341.4634146341</v>
      </c>
      <c r="J68" s="12">
        <f t="shared" si="18"/>
        <v>58.951519319207456</v>
      </c>
      <c r="K68" s="32"/>
      <c r="L68" s="14">
        <v>55800000</v>
      </c>
      <c r="M68" s="18">
        <f t="shared" si="19"/>
        <v>907317.07317073166</v>
      </c>
      <c r="N68" s="15">
        <f t="shared" si="20"/>
        <v>19.985387028839128</v>
      </c>
    </row>
    <row r="69" spans="1:14" x14ac:dyDescent="0.25">
      <c r="A69" s="9">
        <v>68</v>
      </c>
      <c r="B69" s="8" t="s">
        <v>58</v>
      </c>
      <c r="C69" s="33">
        <v>42324</v>
      </c>
      <c r="D69" s="9">
        <v>553921950</v>
      </c>
      <c r="E69" s="11">
        <f t="shared" si="14"/>
        <v>9006860.975609757</v>
      </c>
      <c r="F69" s="11">
        <f t="shared" si="15"/>
        <v>13087.65593989226</v>
      </c>
      <c r="G69" s="11">
        <f t="shared" si="16"/>
        <v>212.80741365678475</v>
      </c>
      <c r="H69" s="9">
        <v>194069290</v>
      </c>
      <c r="I69" s="11">
        <f t="shared" si="17"/>
        <v>3155598.2113821139</v>
      </c>
      <c r="J69" s="12">
        <f t="shared" si="18"/>
        <v>35.035493718925565</v>
      </c>
      <c r="K69" s="32"/>
      <c r="L69" s="14">
        <v>178402950</v>
      </c>
      <c r="M69" s="18">
        <f t="shared" si="19"/>
        <v>2900860.9756097561</v>
      </c>
      <c r="N69" s="15">
        <f t="shared" si="20"/>
        <v>32.207236055548982</v>
      </c>
    </row>
    <row r="70" spans="1:14" x14ac:dyDescent="0.25">
      <c r="A70" s="9">
        <v>69</v>
      </c>
      <c r="B70" s="8" t="s">
        <v>17</v>
      </c>
      <c r="C70" s="33">
        <v>83484</v>
      </c>
      <c r="D70" s="9">
        <v>1091534000</v>
      </c>
      <c r="E70" s="11">
        <f t="shared" si="14"/>
        <v>17748520.325203251</v>
      </c>
      <c r="F70" s="11">
        <f t="shared" si="15"/>
        <v>13074.768817977098</v>
      </c>
      <c r="G70" s="11">
        <f t="shared" si="16"/>
        <v>212.59786695897719</v>
      </c>
      <c r="H70" s="9">
        <v>575646244</v>
      </c>
      <c r="I70" s="11">
        <f t="shared" si="17"/>
        <v>9360101.5284552854</v>
      </c>
      <c r="J70" s="12">
        <f t="shared" si="18"/>
        <v>52.737362647430132</v>
      </c>
      <c r="K70" s="32"/>
      <c r="L70" s="14">
        <v>199752000</v>
      </c>
      <c r="M70" s="18">
        <f t="shared" si="19"/>
        <v>3248000</v>
      </c>
      <c r="N70" s="15">
        <f t="shared" si="20"/>
        <v>18.300117082930996</v>
      </c>
    </row>
    <row r="71" spans="1:14" x14ac:dyDescent="0.25">
      <c r="A71" s="9">
        <v>70</v>
      </c>
      <c r="B71" s="8" t="s">
        <v>9</v>
      </c>
      <c r="C71" s="33">
        <v>10622</v>
      </c>
      <c r="D71" s="9">
        <v>132188000</v>
      </c>
      <c r="E71" s="11">
        <f t="shared" si="14"/>
        <v>2149398.3739837399</v>
      </c>
      <c r="F71" s="11">
        <f t="shared" si="15"/>
        <v>12444.737337601206</v>
      </c>
      <c r="G71" s="11">
        <f t="shared" si="16"/>
        <v>202.35345264392203</v>
      </c>
      <c r="H71" s="9">
        <v>69167748</v>
      </c>
      <c r="I71" s="11">
        <f t="shared" si="17"/>
        <v>1124678.8292682928</v>
      </c>
      <c r="J71" s="12">
        <f t="shared" si="18"/>
        <v>52.325285199866855</v>
      </c>
      <c r="K71" s="32"/>
      <c r="L71" s="14">
        <v>36761500</v>
      </c>
      <c r="M71" s="18">
        <f t="shared" si="19"/>
        <v>597747.96747967484</v>
      </c>
      <c r="N71" s="15">
        <f t="shared" si="20"/>
        <v>27.810013011771112</v>
      </c>
    </row>
    <row r="72" spans="1:14" x14ac:dyDescent="0.25">
      <c r="A72" s="9">
        <v>71</v>
      </c>
      <c r="B72" s="8" t="s">
        <v>19</v>
      </c>
      <c r="C72" s="33">
        <v>27374</v>
      </c>
      <c r="D72" s="9">
        <v>340154385</v>
      </c>
      <c r="E72" s="11">
        <f t="shared" si="14"/>
        <v>5530965.6097560972</v>
      </c>
      <c r="F72" s="11">
        <f t="shared" si="15"/>
        <v>12426.184883466063</v>
      </c>
      <c r="G72" s="11">
        <f t="shared" si="16"/>
        <v>202.0517867230254</v>
      </c>
      <c r="H72" s="9">
        <v>158901513</v>
      </c>
      <c r="I72" s="11">
        <f t="shared" si="17"/>
        <v>2583764.4390243902</v>
      </c>
      <c r="J72" s="12">
        <f t="shared" si="18"/>
        <v>46.714527287366877</v>
      </c>
      <c r="K72" s="32"/>
      <c r="L72" s="14">
        <v>109770000</v>
      </c>
      <c r="M72" s="18">
        <f t="shared" si="19"/>
        <v>1784878.0487804879</v>
      </c>
      <c r="N72" s="15">
        <f t="shared" si="20"/>
        <v>32.270640873849089</v>
      </c>
    </row>
    <row r="73" spans="1:14" x14ac:dyDescent="0.25">
      <c r="A73" s="9">
        <v>72</v>
      </c>
      <c r="B73" s="8" t="s">
        <v>18</v>
      </c>
      <c r="C73" s="33">
        <v>16555</v>
      </c>
      <c r="D73" s="9">
        <v>203531730</v>
      </c>
      <c r="E73" s="11">
        <f t="shared" si="14"/>
        <v>3309459.0243902439</v>
      </c>
      <c r="F73" s="11">
        <f t="shared" si="15"/>
        <v>12294.275445484747</v>
      </c>
      <c r="G73" s="11">
        <f t="shared" si="16"/>
        <v>199.90691781276013</v>
      </c>
      <c r="H73" s="9">
        <v>87098950</v>
      </c>
      <c r="I73" s="11">
        <f t="shared" si="17"/>
        <v>1416243.0894308942</v>
      </c>
      <c r="J73" s="12">
        <f t="shared" si="18"/>
        <v>42.793794363168828</v>
      </c>
      <c r="K73" s="32"/>
      <c r="L73" s="14">
        <v>63007770</v>
      </c>
      <c r="M73" s="18">
        <f t="shared" si="19"/>
        <v>1024516.5853658536</v>
      </c>
      <c r="N73" s="15">
        <f t="shared" si="20"/>
        <v>30.957222247361628</v>
      </c>
    </row>
    <row r="74" spans="1:14" x14ac:dyDescent="0.25">
      <c r="A74" s="9">
        <v>73</v>
      </c>
      <c r="B74" s="8" t="s">
        <v>8</v>
      </c>
      <c r="C74" s="33">
        <v>76583</v>
      </c>
      <c r="D74" s="9">
        <v>936385000</v>
      </c>
      <c r="E74" s="11">
        <f t="shared" si="14"/>
        <v>15225772.357723577</v>
      </c>
      <c r="F74" s="11">
        <f t="shared" si="15"/>
        <v>12227.060835955761</v>
      </c>
      <c r="G74" s="11">
        <f t="shared" si="16"/>
        <v>198.81399733261398</v>
      </c>
      <c r="H74" s="9">
        <v>347740000</v>
      </c>
      <c r="I74" s="11">
        <f t="shared" si="17"/>
        <v>5654308.9430894312</v>
      </c>
      <c r="J74" s="12">
        <f t="shared" si="18"/>
        <v>37.136434265820149</v>
      </c>
      <c r="K74" s="32"/>
      <c r="L74" s="14">
        <v>306488000</v>
      </c>
      <c r="M74" s="18">
        <f t="shared" si="19"/>
        <v>4983544.7154471548</v>
      </c>
      <c r="N74" s="15">
        <f t="shared" si="20"/>
        <v>32.730981380521904</v>
      </c>
    </row>
    <row r="75" spans="1:14" x14ac:dyDescent="0.25">
      <c r="A75" s="9">
        <v>74</v>
      </c>
      <c r="B75" s="8" t="s">
        <v>68</v>
      </c>
      <c r="C75" s="33">
        <v>36154</v>
      </c>
      <c r="D75" s="9">
        <v>435425000</v>
      </c>
      <c r="E75" s="11">
        <f t="shared" si="14"/>
        <v>7080081.3008130081</v>
      </c>
      <c r="F75" s="11">
        <f t="shared" si="15"/>
        <v>12043.618963323561</v>
      </c>
      <c r="G75" s="11">
        <f t="shared" si="16"/>
        <v>195.83120265566765</v>
      </c>
      <c r="H75" s="9">
        <v>221590000</v>
      </c>
      <c r="I75" s="11">
        <f t="shared" si="17"/>
        <v>3603089.4308943087</v>
      </c>
      <c r="J75" s="12">
        <f t="shared" si="18"/>
        <v>50.890509272549814</v>
      </c>
      <c r="K75" s="32"/>
      <c r="L75" s="14">
        <v>102955000</v>
      </c>
      <c r="M75" s="18">
        <f t="shared" si="19"/>
        <v>1674065.0406504066</v>
      </c>
      <c r="N75" s="15">
        <f t="shared" si="20"/>
        <v>23.644714933685478</v>
      </c>
    </row>
    <row r="76" spans="1:14" x14ac:dyDescent="0.25">
      <c r="A76" s="9">
        <v>75</v>
      </c>
      <c r="B76" s="8" t="s">
        <v>74</v>
      </c>
      <c r="C76" s="33">
        <v>22890</v>
      </c>
      <c r="D76" s="9">
        <v>272348600</v>
      </c>
      <c r="E76" s="11">
        <f t="shared" si="14"/>
        <v>4428432.5203252034</v>
      </c>
      <c r="F76" s="11">
        <f t="shared" si="15"/>
        <v>11898.147662734818</v>
      </c>
      <c r="G76" s="11">
        <f t="shared" si="16"/>
        <v>193.46581565422471</v>
      </c>
      <c r="H76" s="9">
        <v>113574000</v>
      </c>
      <c r="I76" s="11">
        <f t="shared" si="17"/>
        <v>1846731.7073170731</v>
      </c>
      <c r="J76" s="12">
        <f t="shared" si="18"/>
        <v>41.701701422368245</v>
      </c>
      <c r="K76" s="32"/>
      <c r="L76" s="14">
        <v>95211000</v>
      </c>
      <c r="M76" s="18">
        <f t="shared" si="19"/>
        <v>1548146.3414634147</v>
      </c>
      <c r="N76" s="15">
        <f t="shared" si="20"/>
        <v>34.959239739069709</v>
      </c>
    </row>
    <row r="77" spans="1:14" x14ac:dyDescent="0.25">
      <c r="A77" s="9">
        <v>76</v>
      </c>
      <c r="B77" s="8" t="s">
        <v>46</v>
      </c>
      <c r="C77" s="33">
        <v>30720</v>
      </c>
      <c r="D77" s="9">
        <v>360720000</v>
      </c>
      <c r="E77" s="11">
        <f t="shared" si="14"/>
        <v>5865365.8536585364</v>
      </c>
      <c r="F77" s="11">
        <f t="shared" si="15"/>
        <v>11742.1875</v>
      </c>
      <c r="G77" s="11">
        <f t="shared" si="16"/>
        <v>190.92987804878049</v>
      </c>
      <c r="H77" s="9">
        <v>150178638</v>
      </c>
      <c r="I77" s="11">
        <f t="shared" si="17"/>
        <v>2441929.0731707318</v>
      </c>
      <c r="J77" s="12">
        <f t="shared" si="18"/>
        <v>41.633022288755825</v>
      </c>
      <c r="K77" s="32"/>
      <c r="L77" s="14">
        <v>165735000</v>
      </c>
      <c r="M77" s="18">
        <f t="shared" si="19"/>
        <v>2694878.0487804879</v>
      </c>
      <c r="N77" s="15">
        <f t="shared" si="20"/>
        <v>45.94560878243513</v>
      </c>
    </row>
    <row r="78" spans="1:14" x14ac:dyDescent="0.25">
      <c r="A78" s="9">
        <v>77</v>
      </c>
      <c r="B78" s="8" t="s">
        <v>28</v>
      </c>
      <c r="C78" s="33">
        <v>21017</v>
      </c>
      <c r="D78" s="9">
        <v>237150000</v>
      </c>
      <c r="E78" s="11">
        <f t="shared" si="14"/>
        <v>3856097.5609756098</v>
      </c>
      <c r="F78" s="11">
        <f t="shared" si="15"/>
        <v>11283.722700670885</v>
      </c>
      <c r="G78" s="11">
        <f t="shared" si="16"/>
        <v>183.47516586456726</v>
      </c>
      <c r="H78" s="9">
        <v>120690000</v>
      </c>
      <c r="I78" s="11">
        <f t="shared" si="17"/>
        <v>1962439.0243902439</v>
      </c>
      <c r="J78" s="12">
        <f t="shared" si="18"/>
        <v>50.891840607210625</v>
      </c>
      <c r="K78" s="32"/>
      <c r="L78" s="14">
        <v>77000000</v>
      </c>
      <c r="M78" s="18">
        <f t="shared" si="19"/>
        <v>1252032.5203252032</v>
      </c>
      <c r="N78" s="15">
        <f t="shared" si="20"/>
        <v>32.46890153911027</v>
      </c>
    </row>
    <row r="79" spans="1:14" x14ac:dyDescent="0.25">
      <c r="A79" s="9">
        <v>78</v>
      </c>
      <c r="B79" s="8" t="s">
        <v>66</v>
      </c>
      <c r="C79" s="33">
        <v>22107</v>
      </c>
      <c r="D79" s="9">
        <v>248393000</v>
      </c>
      <c r="E79" s="11">
        <f t="shared" si="14"/>
        <v>4038910.5691056913</v>
      </c>
      <c r="F79" s="11">
        <f t="shared" si="15"/>
        <v>11235.943366354548</v>
      </c>
      <c r="G79" s="11">
        <f t="shared" si="16"/>
        <v>182.69826611958615</v>
      </c>
      <c r="H79" s="9">
        <v>124445716</v>
      </c>
      <c r="I79" s="11">
        <f t="shared" si="17"/>
        <v>2023507.5772357723</v>
      </c>
      <c r="J79" s="12">
        <f t="shared" si="18"/>
        <v>50.100331329787871</v>
      </c>
      <c r="K79" s="32"/>
      <c r="L79" s="14">
        <v>46770000</v>
      </c>
      <c r="M79" s="18">
        <f t="shared" si="19"/>
        <v>760487.80487804883</v>
      </c>
      <c r="N79" s="15">
        <f t="shared" si="20"/>
        <v>18.829033024280072</v>
      </c>
    </row>
    <row r="80" spans="1:14" x14ac:dyDescent="0.25">
      <c r="A80" s="9">
        <v>79</v>
      </c>
      <c r="B80" s="8" t="s">
        <v>48</v>
      </c>
      <c r="C80" s="33">
        <v>4886</v>
      </c>
      <c r="D80" s="9">
        <v>53260500</v>
      </c>
      <c r="E80" s="11">
        <f t="shared" si="14"/>
        <v>866024.39024390245</v>
      </c>
      <c r="F80" s="11">
        <f t="shared" si="15"/>
        <v>10900.634465820713</v>
      </c>
      <c r="G80" s="11">
        <f t="shared" si="16"/>
        <v>177.24608887513352</v>
      </c>
      <c r="H80" s="9">
        <v>6646000</v>
      </c>
      <c r="I80" s="11">
        <f t="shared" si="17"/>
        <v>108065.0406504065</v>
      </c>
      <c r="J80" s="12">
        <f t="shared" si="18"/>
        <v>12.478290665690334</v>
      </c>
      <c r="K80" s="32"/>
      <c r="L80" s="14">
        <v>38054500</v>
      </c>
      <c r="M80" s="18">
        <f t="shared" si="19"/>
        <v>618772.35772357718</v>
      </c>
      <c r="N80" s="15">
        <f t="shared" si="20"/>
        <v>71.449761079974834</v>
      </c>
    </row>
    <row r="81" spans="1:14" x14ac:dyDescent="0.25">
      <c r="A81" s="9">
        <v>80</v>
      </c>
      <c r="B81" s="8" t="s">
        <v>33</v>
      </c>
      <c r="C81" s="33">
        <v>40370</v>
      </c>
      <c r="D81" s="9">
        <v>397304000</v>
      </c>
      <c r="E81" s="11">
        <f t="shared" si="14"/>
        <v>6460227.6422764231</v>
      </c>
      <c r="F81" s="11">
        <f t="shared" si="15"/>
        <v>9841.5655189497156</v>
      </c>
      <c r="G81" s="11">
        <f t="shared" si="16"/>
        <v>160.0254555926783</v>
      </c>
      <c r="H81" s="9">
        <v>203825000</v>
      </c>
      <c r="I81" s="11">
        <f t="shared" si="17"/>
        <v>3314227.6422764226</v>
      </c>
      <c r="J81" s="12">
        <f t="shared" si="18"/>
        <v>51.302025652900554</v>
      </c>
      <c r="K81" s="32"/>
      <c r="L81" s="14">
        <v>88300000</v>
      </c>
      <c r="M81" s="18">
        <f t="shared" si="19"/>
        <v>1435772.3577235772</v>
      </c>
      <c r="N81" s="15">
        <f t="shared" si="20"/>
        <v>22.224795119102751</v>
      </c>
    </row>
    <row r="82" spans="1:14" x14ac:dyDescent="0.25">
      <c r="A82" s="9">
        <v>81</v>
      </c>
      <c r="B82" s="8" t="s">
        <v>29</v>
      </c>
      <c r="C82" s="33">
        <v>13415</v>
      </c>
      <c r="D82" s="9">
        <v>115041000</v>
      </c>
      <c r="E82" s="11">
        <f t="shared" si="14"/>
        <v>1870585.3658536586</v>
      </c>
      <c r="F82" s="11">
        <f t="shared" si="15"/>
        <v>8575.5497577338792</v>
      </c>
      <c r="G82" s="11">
        <f t="shared" si="16"/>
        <v>139.43983345908748</v>
      </c>
      <c r="H82" s="9">
        <v>71071000</v>
      </c>
      <c r="I82" s="11">
        <f t="shared" si="17"/>
        <v>1155626.0162601627</v>
      </c>
      <c r="J82" s="12">
        <f t="shared" si="18"/>
        <v>61.778844064290126</v>
      </c>
      <c r="K82" s="12"/>
      <c r="L82" s="9">
        <v>10350000</v>
      </c>
      <c r="M82" s="18">
        <f t="shared" si="19"/>
        <v>168292.68292682926</v>
      </c>
      <c r="N82" s="15">
        <f t="shared" si="20"/>
        <v>8.9967924479098755</v>
      </c>
    </row>
    <row r="83" spans="1:14" x14ac:dyDescent="0.25">
      <c r="A83" s="27"/>
      <c r="B83" s="50"/>
      <c r="C83" s="60"/>
      <c r="D83" s="50"/>
      <c r="E83" s="49"/>
      <c r="F83" s="49"/>
      <c r="G83" s="49"/>
      <c r="H83" s="58"/>
      <c r="I83" s="19"/>
      <c r="J83" s="20"/>
      <c r="K83" s="20"/>
      <c r="L83" s="8"/>
      <c r="M83" s="19"/>
      <c r="N83" s="21"/>
    </row>
    <row r="84" spans="1:14" x14ac:dyDescent="0.25">
      <c r="A84" s="27"/>
      <c r="B84" s="50"/>
      <c r="C84" s="60"/>
      <c r="D84" s="27"/>
      <c r="E84" s="27"/>
      <c r="F84" s="27"/>
      <c r="G84" s="27"/>
      <c r="N84" s="16"/>
    </row>
    <row r="85" spans="1:14" x14ac:dyDescent="0.25">
      <c r="A85" s="1"/>
      <c r="C85" s="34"/>
      <c r="N85" s="16"/>
    </row>
    <row r="86" spans="1:14" x14ac:dyDescent="0.25">
      <c r="A86" s="1"/>
      <c r="C86" s="35"/>
      <c r="N86" s="16"/>
    </row>
    <row r="87" spans="1:14" x14ac:dyDescent="0.25">
      <c r="A87" s="1"/>
      <c r="N87" s="16"/>
    </row>
    <row r="88" spans="1:14" x14ac:dyDescent="0.25">
      <c r="A88" s="1"/>
      <c r="N88" s="16"/>
    </row>
    <row r="89" spans="1:14" x14ac:dyDescent="0.25">
      <c r="A89" s="1"/>
      <c r="N89" s="16"/>
    </row>
    <row r="90" spans="1:14" x14ac:dyDescent="0.25">
      <c r="A90" s="1"/>
      <c r="N90" s="16"/>
    </row>
    <row r="91" spans="1:14" x14ac:dyDescent="0.25">
      <c r="A91" s="1"/>
      <c r="N91" s="16"/>
    </row>
    <row r="92" spans="1:14" x14ac:dyDescent="0.25">
      <c r="A92" s="1"/>
      <c r="N92" s="16"/>
    </row>
    <row r="93" spans="1:14" x14ac:dyDescent="0.25">
      <c r="A93" s="1"/>
      <c r="N93" s="16"/>
    </row>
    <row r="94" spans="1:14" x14ac:dyDescent="0.25">
      <c r="A94" s="1"/>
      <c r="N94" s="16"/>
    </row>
    <row r="95" spans="1:14" x14ac:dyDescent="0.25">
      <c r="A95" s="1"/>
      <c r="N95" s="16"/>
    </row>
    <row r="96" spans="1:14" x14ac:dyDescent="0.25">
      <c r="A96" s="1"/>
      <c r="N96" s="16"/>
    </row>
    <row r="97" spans="1:14" x14ac:dyDescent="0.25">
      <c r="A97" s="1"/>
      <c r="N97" s="16"/>
    </row>
    <row r="98" spans="1:14" x14ac:dyDescent="0.25">
      <c r="A98" s="1"/>
      <c r="N98" s="16"/>
    </row>
    <row r="99" spans="1:14" x14ac:dyDescent="0.25">
      <c r="A99" s="1"/>
      <c r="N99" s="16"/>
    </row>
    <row r="100" spans="1:14" x14ac:dyDescent="0.25">
      <c r="A100" s="1"/>
      <c r="N100" s="16"/>
    </row>
    <row r="101" spans="1:14" x14ac:dyDescent="0.25">
      <c r="A101" s="1"/>
      <c r="N101" s="16"/>
    </row>
    <row r="102" spans="1:14" x14ac:dyDescent="0.25">
      <c r="A102" s="1"/>
      <c r="N102" s="16"/>
    </row>
    <row r="103" spans="1:14" x14ac:dyDescent="0.25">
      <c r="A103" s="1"/>
      <c r="N103" s="16"/>
    </row>
    <row r="104" spans="1:14" x14ac:dyDescent="0.25">
      <c r="A104" s="1"/>
      <c r="N104" s="16"/>
    </row>
    <row r="105" spans="1:14" x14ac:dyDescent="0.25">
      <c r="A105" s="1"/>
      <c r="N105" s="16"/>
    </row>
    <row r="106" spans="1:14" x14ac:dyDescent="0.25">
      <c r="A106" s="1"/>
      <c r="N106" s="16"/>
    </row>
    <row r="107" spans="1:14" x14ac:dyDescent="0.25">
      <c r="A107" s="1"/>
      <c r="N107" s="16"/>
    </row>
    <row r="108" spans="1:14" x14ac:dyDescent="0.25">
      <c r="A108" s="1"/>
      <c r="N108" s="16"/>
    </row>
    <row r="109" spans="1:14" x14ac:dyDescent="0.25">
      <c r="A109" s="1"/>
      <c r="N109" s="16"/>
    </row>
    <row r="110" spans="1:14" x14ac:dyDescent="0.25">
      <c r="A110" s="1"/>
      <c r="N110" s="16"/>
    </row>
    <row r="111" spans="1:14" x14ac:dyDescent="0.25">
      <c r="A111" s="1"/>
      <c r="N111" s="16"/>
    </row>
    <row r="112" spans="1:14" x14ac:dyDescent="0.25">
      <c r="A112" s="1"/>
      <c r="N112" s="16"/>
    </row>
    <row r="113" spans="1:14" x14ac:dyDescent="0.25">
      <c r="A113" s="1"/>
      <c r="N113" s="16"/>
    </row>
    <row r="114" spans="1:14" x14ac:dyDescent="0.25">
      <c r="A114" s="1"/>
      <c r="N114" s="16"/>
    </row>
    <row r="115" spans="1:14" x14ac:dyDescent="0.25">
      <c r="A115" s="1"/>
      <c r="N115" s="16"/>
    </row>
    <row r="116" spans="1:14" x14ac:dyDescent="0.25">
      <c r="A116" s="1"/>
      <c r="N116" s="16"/>
    </row>
    <row r="117" spans="1:14" x14ac:dyDescent="0.25">
      <c r="A117" s="1"/>
      <c r="N117" s="16"/>
    </row>
    <row r="118" spans="1:14" x14ac:dyDescent="0.25">
      <c r="A118" s="1"/>
      <c r="N118" s="16"/>
    </row>
    <row r="119" spans="1:14" x14ac:dyDescent="0.25">
      <c r="A119" s="1"/>
      <c r="N119" s="16"/>
    </row>
    <row r="120" spans="1:14" x14ac:dyDescent="0.25">
      <c r="A120" s="1"/>
      <c r="N120" s="16"/>
    </row>
    <row r="121" spans="1:14" x14ac:dyDescent="0.25">
      <c r="A121" s="1"/>
      <c r="N121" s="16"/>
    </row>
    <row r="122" spans="1:14" x14ac:dyDescent="0.25">
      <c r="A122" s="1"/>
      <c r="N122" s="16"/>
    </row>
    <row r="123" spans="1:14" x14ac:dyDescent="0.25">
      <c r="A123" s="1"/>
      <c r="N123" s="16"/>
    </row>
    <row r="124" spans="1:14" x14ac:dyDescent="0.25">
      <c r="A124" s="1"/>
      <c r="N124" s="16"/>
    </row>
    <row r="125" spans="1:14" x14ac:dyDescent="0.25">
      <c r="A125" s="1"/>
      <c r="N125" s="16"/>
    </row>
    <row r="126" spans="1:14" x14ac:dyDescent="0.25">
      <c r="A126" s="1"/>
      <c r="N126" s="16"/>
    </row>
    <row r="127" spans="1:14" x14ac:dyDescent="0.25">
      <c r="A127" s="1"/>
      <c r="N127" s="16"/>
    </row>
    <row r="128" spans="1:14" x14ac:dyDescent="0.25">
      <c r="A128" s="1"/>
      <c r="N128" s="16"/>
    </row>
    <row r="129" spans="1:14" x14ac:dyDescent="0.25">
      <c r="A129" s="1"/>
      <c r="N129" s="16"/>
    </row>
    <row r="130" spans="1:14" x14ac:dyDescent="0.25">
      <c r="A130" s="1"/>
      <c r="N130" s="16"/>
    </row>
    <row r="131" spans="1:14" x14ac:dyDescent="0.25">
      <c r="A131" s="1"/>
      <c r="N131" s="16"/>
    </row>
    <row r="132" spans="1:14" x14ac:dyDescent="0.25">
      <c r="A132" s="1"/>
      <c r="N132" s="16"/>
    </row>
    <row r="133" spans="1:14" x14ac:dyDescent="0.25">
      <c r="A133" s="1"/>
      <c r="N133" s="16"/>
    </row>
    <row r="134" spans="1:14" x14ac:dyDescent="0.25">
      <c r="A134" s="1"/>
      <c r="N134" s="16"/>
    </row>
    <row r="135" spans="1:14" x14ac:dyDescent="0.25">
      <c r="A135" s="1"/>
      <c r="N135" s="16"/>
    </row>
    <row r="136" spans="1:14" x14ac:dyDescent="0.25">
      <c r="A136" s="1"/>
      <c r="N136" s="16"/>
    </row>
    <row r="137" spans="1:14" x14ac:dyDescent="0.25">
      <c r="A137" s="1"/>
      <c r="N137" s="16"/>
    </row>
    <row r="138" spans="1:14" x14ac:dyDescent="0.25">
      <c r="A138" s="1"/>
      <c r="N138" s="16"/>
    </row>
    <row r="139" spans="1:14" x14ac:dyDescent="0.25">
      <c r="A139" s="1"/>
      <c r="N139" s="16"/>
    </row>
    <row r="140" spans="1:14" x14ac:dyDescent="0.25">
      <c r="A140" s="1"/>
      <c r="N140" s="16"/>
    </row>
    <row r="141" spans="1:14" x14ac:dyDescent="0.25">
      <c r="A141" s="1"/>
      <c r="N141" s="16"/>
    </row>
    <row r="142" spans="1:14" x14ac:dyDescent="0.25">
      <c r="A142" s="1"/>
      <c r="N142" s="16"/>
    </row>
    <row r="143" spans="1:14" x14ac:dyDescent="0.25">
      <c r="A143" s="1"/>
      <c r="N143" s="16"/>
    </row>
    <row r="144" spans="1:14" x14ac:dyDescent="0.25">
      <c r="A144" s="1"/>
      <c r="N144" s="16"/>
    </row>
    <row r="145" spans="1:14" x14ac:dyDescent="0.25">
      <c r="A145" s="1"/>
      <c r="N145" s="16"/>
    </row>
    <row r="146" spans="1:14" x14ac:dyDescent="0.25">
      <c r="A146" s="1"/>
      <c r="N146" s="16"/>
    </row>
    <row r="147" spans="1:14" x14ac:dyDescent="0.25">
      <c r="A147" s="1"/>
      <c r="N147" s="16"/>
    </row>
    <row r="148" spans="1:14" x14ac:dyDescent="0.25">
      <c r="A148" s="1"/>
      <c r="N148" s="16"/>
    </row>
    <row r="149" spans="1:14" x14ac:dyDescent="0.25">
      <c r="A149" s="1"/>
      <c r="N149" s="16"/>
    </row>
    <row r="150" spans="1:14" x14ac:dyDescent="0.25">
      <c r="A150" s="1"/>
      <c r="N150" s="16"/>
    </row>
    <row r="151" spans="1:14" x14ac:dyDescent="0.25">
      <c r="A151" s="1"/>
      <c r="N151" s="16"/>
    </row>
    <row r="152" spans="1:14" x14ac:dyDescent="0.25">
      <c r="A152" s="1"/>
      <c r="N152" s="16"/>
    </row>
    <row r="153" spans="1:14" x14ac:dyDescent="0.25">
      <c r="A153" s="1"/>
      <c r="N153" s="16"/>
    </row>
    <row r="154" spans="1:14" x14ac:dyDescent="0.25">
      <c r="A154" s="1"/>
      <c r="N154" s="16"/>
    </row>
    <row r="155" spans="1:14" x14ac:dyDescent="0.25">
      <c r="A155" s="1"/>
      <c r="N155" s="16"/>
    </row>
    <row r="156" spans="1:14" x14ac:dyDescent="0.25">
      <c r="A156" s="1"/>
      <c r="N156" s="16"/>
    </row>
    <row r="157" spans="1:14" x14ac:dyDescent="0.25">
      <c r="A157" s="1"/>
      <c r="N157" s="16"/>
    </row>
    <row r="158" spans="1:14" x14ac:dyDescent="0.25">
      <c r="A158" s="1"/>
      <c r="N158" s="16"/>
    </row>
    <row r="159" spans="1:14" x14ac:dyDescent="0.25">
      <c r="A159" s="1"/>
      <c r="N159" s="16"/>
    </row>
    <row r="160" spans="1:14" x14ac:dyDescent="0.25">
      <c r="A160" s="1"/>
      <c r="N160" s="16"/>
    </row>
    <row r="161" spans="1:14" x14ac:dyDescent="0.25">
      <c r="A161" s="1"/>
      <c r="N161" s="16"/>
    </row>
    <row r="162" spans="1:14" x14ac:dyDescent="0.25">
      <c r="A162" s="1"/>
      <c r="N162" s="16"/>
    </row>
    <row r="163" spans="1:14" x14ac:dyDescent="0.25">
      <c r="A163" s="1"/>
      <c r="N163" s="16"/>
    </row>
    <row r="164" spans="1:14" x14ac:dyDescent="0.25">
      <c r="A164" s="1"/>
      <c r="N164" s="16"/>
    </row>
    <row r="165" spans="1:14" x14ac:dyDescent="0.25">
      <c r="A165" s="1"/>
      <c r="N165" s="16"/>
    </row>
    <row r="166" spans="1:14" x14ac:dyDescent="0.25">
      <c r="A166" s="1"/>
      <c r="N166" s="16"/>
    </row>
    <row r="167" spans="1:14" x14ac:dyDescent="0.25">
      <c r="A167" s="1"/>
      <c r="N167" s="16"/>
    </row>
    <row r="168" spans="1:14" x14ac:dyDescent="0.25">
      <c r="A168" s="1"/>
      <c r="N168" s="16"/>
    </row>
    <row r="169" spans="1:14" x14ac:dyDescent="0.25">
      <c r="A169" s="1"/>
      <c r="N169" s="16"/>
    </row>
    <row r="170" spans="1:14" x14ac:dyDescent="0.25">
      <c r="A170" s="1"/>
      <c r="N170" s="16"/>
    </row>
    <row r="171" spans="1:14" x14ac:dyDescent="0.25">
      <c r="A171" s="1"/>
      <c r="N171" s="16"/>
    </row>
    <row r="172" spans="1:14" x14ac:dyDescent="0.25">
      <c r="A172" s="1"/>
      <c r="N172" s="16"/>
    </row>
    <row r="173" spans="1:14" x14ac:dyDescent="0.25">
      <c r="A173" s="1"/>
      <c r="N173" s="16"/>
    </row>
    <row r="174" spans="1:14" x14ac:dyDescent="0.25">
      <c r="A174" s="1"/>
      <c r="N174" s="16"/>
    </row>
    <row r="175" spans="1:14" x14ac:dyDescent="0.25">
      <c r="A175" s="1"/>
      <c r="N175" s="16"/>
    </row>
    <row r="176" spans="1:14" x14ac:dyDescent="0.25">
      <c r="A176" s="1"/>
      <c r="N176" s="16"/>
    </row>
    <row r="177" spans="1:14" x14ac:dyDescent="0.25">
      <c r="A177" s="1"/>
      <c r="N177" s="16"/>
    </row>
    <row r="178" spans="1:14" x14ac:dyDescent="0.25">
      <c r="A178" s="1"/>
      <c r="N178" s="16"/>
    </row>
    <row r="179" spans="1:14" x14ac:dyDescent="0.25">
      <c r="A179" s="1"/>
      <c r="N179" s="16"/>
    </row>
    <row r="180" spans="1:14" x14ac:dyDescent="0.25">
      <c r="A180" s="1"/>
      <c r="N180" s="16"/>
    </row>
    <row r="181" spans="1:14" x14ac:dyDescent="0.25">
      <c r="A181" s="1"/>
      <c r="N181" s="16"/>
    </row>
    <row r="182" spans="1:14" x14ac:dyDescent="0.25">
      <c r="A182" s="1"/>
      <c r="N182" s="16"/>
    </row>
    <row r="183" spans="1:14" x14ac:dyDescent="0.25">
      <c r="A183" s="1"/>
      <c r="N183" s="16"/>
    </row>
    <row r="184" spans="1:14" x14ac:dyDescent="0.25">
      <c r="A184" s="1"/>
      <c r="N184" s="16"/>
    </row>
    <row r="185" spans="1:14" x14ac:dyDescent="0.25">
      <c r="A185" s="1"/>
      <c r="N185" s="16"/>
    </row>
    <row r="186" spans="1:14" x14ac:dyDescent="0.25">
      <c r="A186" s="1"/>
      <c r="N186" s="16"/>
    </row>
    <row r="187" spans="1:14" x14ac:dyDescent="0.25">
      <c r="A187" s="1"/>
      <c r="N187" s="16"/>
    </row>
    <row r="188" spans="1:14" x14ac:dyDescent="0.25">
      <c r="A188" s="1"/>
      <c r="N188" s="16"/>
    </row>
    <row r="189" spans="1:14" x14ac:dyDescent="0.25">
      <c r="A189" s="1"/>
      <c r="N189" s="16"/>
    </row>
    <row r="190" spans="1:14" x14ac:dyDescent="0.25">
      <c r="A190" s="1"/>
      <c r="N190" s="16"/>
    </row>
    <row r="191" spans="1:14" x14ac:dyDescent="0.25">
      <c r="A191" s="1"/>
      <c r="N191" s="16"/>
    </row>
    <row r="192" spans="1:14" x14ac:dyDescent="0.25">
      <c r="A192" s="1"/>
      <c r="N192" s="16"/>
    </row>
    <row r="193" spans="1:14" x14ac:dyDescent="0.25">
      <c r="A193" s="1"/>
      <c r="N193" s="16"/>
    </row>
    <row r="194" spans="1:14" x14ac:dyDescent="0.25">
      <c r="A194" s="1"/>
      <c r="N194" s="16"/>
    </row>
    <row r="195" spans="1:14" x14ac:dyDescent="0.25">
      <c r="A195" s="1"/>
      <c r="N195" s="16"/>
    </row>
    <row r="196" spans="1:14" x14ac:dyDescent="0.25">
      <c r="A196" s="1"/>
      <c r="N196" s="16"/>
    </row>
    <row r="197" spans="1:14" x14ac:dyDescent="0.25">
      <c r="A197" s="1"/>
      <c r="N197" s="16"/>
    </row>
    <row r="198" spans="1:14" x14ac:dyDescent="0.25">
      <c r="A198" s="1"/>
      <c r="N198" s="16"/>
    </row>
    <row r="199" spans="1:14" x14ac:dyDescent="0.25">
      <c r="A199" s="1"/>
      <c r="N199" s="16"/>
    </row>
    <row r="200" spans="1:14" x14ac:dyDescent="0.25">
      <c r="A200" s="1"/>
      <c r="N200" s="16"/>
    </row>
    <row r="201" spans="1:14" x14ac:dyDescent="0.25">
      <c r="A201" s="1"/>
      <c r="N201" s="16"/>
    </row>
    <row r="202" spans="1:14" x14ac:dyDescent="0.25">
      <c r="A202" s="1"/>
      <c r="N202" s="16"/>
    </row>
    <row r="203" spans="1:14" x14ac:dyDescent="0.25">
      <c r="A203" s="1"/>
      <c r="N203" s="16"/>
    </row>
    <row r="204" spans="1:14" x14ac:dyDescent="0.25">
      <c r="A204" s="1"/>
      <c r="N204" s="16"/>
    </row>
    <row r="205" spans="1:14" x14ac:dyDescent="0.25">
      <c r="A205" s="1"/>
      <c r="N205" s="16"/>
    </row>
    <row r="206" spans="1:14" x14ac:dyDescent="0.25">
      <c r="A206" s="1"/>
      <c r="N206" s="16"/>
    </row>
    <row r="207" spans="1:14" x14ac:dyDescent="0.25">
      <c r="A207" s="1"/>
      <c r="N207" s="16"/>
    </row>
    <row r="208" spans="1:14" x14ac:dyDescent="0.25">
      <c r="A208" s="1"/>
      <c r="N208" s="16"/>
    </row>
    <row r="209" spans="1:14" x14ac:dyDescent="0.25">
      <c r="A209" s="1"/>
      <c r="N209" s="16"/>
    </row>
    <row r="210" spans="1:14" x14ac:dyDescent="0.25">
      <c r="A210" s="1"/>
      <c r="N210" s="16"/>
    </row>
    <row r="211" spans="1:14" x14ac:dyDescent="0.25">
      <c r="A211" s="1"/>
      <c r="N211" s="16"/>
    </row>
    <row r="212" spans="1:14" x14ac:dyDescent="0.25">
      <c r="A212" s="1"/>
      <c r="N212" s="16"/>
    </row>
    <row r="213" spans="1:14" x14ac:dyDescent="0.25">
      <c r="A213" s="1"/>
      <c r="N213" s="16"/>
    </row>
    <row r="214" spans="1:14" x14ac:dyDescent="0.25">
      <c r="A214" s="1"/>
      <c r="N214" s="16"/>
    </row>
    <row r="215" spans="1:14" x14ac:dyDescent="0.25">
      <c r="A215" s="1"/>
      <c r="N215" s="16"/>
    </row>
    <row r="216" spans="1:14" x14ac:dyDescent="0.25">
      <c r="A216" s="1"/>
      <c r="N216" s="16"/>
    </row>
    <row r="217" spans="1:14" x14ac:dyDescent="0.25">
      <c r="A217" s="1"/>
      <c r="N217" s="16"/>
    </row>
    <row r="218" spans="1:14" x14ac:dyDescent="0.25">
      <c r="A218" s="1"/>
      <c r="N218" s="16"/>
    </row>
    <row r="219" spans="1:14" x14ac:dyDescent="0.25">
      <c r="A219" s="1"/>
      <c r="N219" s="16"/>
    </row>
    <row r="220" spans="1:14" x14ac:dyDescent="0.25">
      <c r="A220" s="1"/>
      <c r="N220" s="16"/>
    </row>
    <row r="221" spans="1:14" x14ac:dyDescent="0.25">
      <c r="A221" s="1"/>
      <c r="N221" s="16"/>
    </row>
    <row r="222" spans="1:14" x14ac:dyDescent="0.25">
      <c r="A222" s="1"/>
      <c r="N222" s="16"/>
    </row>
    <row r="223" spans="1:14" x14ac:dyDescent="0.25">
      <c r="A223" s="1"/>
      <c r="N223" s="16"/>
    </row>
    <row r="224" spans="1:14" x14ac:dyDescent="0.25">
      <c r="A224" s="1"/>
      <c r="N224" s="16"/>
    </row>
    <row r="225" spans="1:14" x14ac:dyDescent="0.25">
      <c r="A225" s="1"/>
      <c r="N225" s="16"/>
    </row>
    <row r="226" spans="1:14" x14ac:dyDescent="0.25">
      <c r="A226" s="1"/>
      <c r="N226" s="16"/>
    </row>
    <row r="227" spans="1:14" x14ac:dyDescent="0.25">
      <c r="A227" s="1"/>
      <c r="N227" s="16"/>
    </row>
    <row r="228" spans="1:14" x14ac:dyDescent="0.25">
      <c r="A228" s="1"/>
      <c r="N228" s="16"/>
    </row>
    <row r="229" spans="1:14" x14ac:dyDescent="0.25">
      <c r="A229" s="1"/>
      <c r="N229" s="16"/>
    </row>
    <row r="230" spans="1:14" x14ac:dyDescent="0.25">
      <c r="A230" s="1"/>
      <c r="N230" s="16"/>
    </row>
    <row r="231" spans="1:14" x14ac:dyDescent="0.25">
      <c r="A231" s="1"/>
      <c r="N231" s="16"/>
    </row>
    <row r="232" spans="1:14" x14ac:dyDescent="0.25">
      <c r="A232" s="1"/>
      <c r="N232" s="16"/>
    </row>
    <row r="233" spans="1:14" x14ac:dyDescent="0.25">
      <c r="A233" s="1"/>
      <c r="N233" s="16"/>
    </row>
    <row r="234" spans="1:14" x14ac:dyDescent="0.25">
      <c r="A234" s="1"/>
      <c r="N234" s="16"/>
    </row>
    <row r="235" spans="1:14" x14ac:dyDescent="0.25">
      <c r="A235" s="1"/>
      <c r="N235" s="16"/>
    </row>
    <row r="236" spans="1:14" x14ac:dyDescent="0.25">
      <c r="A236" s="1"/>
      <c r="N236" s="16"/>
    </row>
    <row r="237" spans="1:14" x14ac:dyDescent="0.25">
      <c r="A237" s="1"/>
      <c r="N237" s="16"/>
    </row>
    <row r="238" spans="1:14" x14ac:dyDescent="0.25">
      <c r="A238" s="1"/>
      <c r="N238" s="16"/>
    </row>
    <row r="239" spans="1:14" x14ac:dyDescent="0.25">
      <c r="A239" s="1"/>
      <c r="N239" s="16"/>
    </row>
    <row r="240" spans="1:14" x14ac:dyDescent="0.25">
      <c r="A240" s="1"/>
      <c r="N240" s="16"/>
    </row>
    <row r="241" spans="1:14" x14ac:dyDescent="0.25">
      <c r="A241" s="1"/>
      <c r="N241" s="16"/>
    </row>
    <row r="242" spans="1:14" x14ac:dyDescent="0.25">
      <c r="A242" s="1"/>
      <c r="N242" s="16"/>
    </row>
    <row r="243" spans="1:14" x14ac:dyDescent="0.25">
      <c r="A243" s="1"/>
      <c r="N243" s="16"/>
    </row>
    <row r="244" spans="1:14" x14ac:dyDescent="0.25">
      <c r="A244" s="1"/>
      <c r="N244" s="16"/>
    </row>
    <row r="245" spans="1:14" x14ac:dyDescent="0.25">
      <c r="A245" s="1"/>
      <c r="N245" s="16"/>
    </row>
    <row r="246" spans="1:14" x14ac:dyDescent="0.25">
      <c r="A246" s="1"/>
      <c r="N246" s="16"/>
    </row>
    <row r="247" spans="1:14" x14ac:dyDescent="0.25">
      <c r="A247" s="1"/>
      <c r="N247" s="16"/>
    </row>
    <row r="248" spans="1:14" x14ac:dyDescent="0.25">
      <c r="A248" s="1"/>
      <c r="N248" s="16"/>
    </row>
    <row r="249" spans="1:14" x14ac:dyDescent="0.25">
      <c r="A249" s="1"/>
      <c r="N249" s="16"/>
    </row>
    <row r="250" spans="1:14" x14ac:dyDescent="0.25">
      <c r="A250" s="1"/>
      <c r="N250" s="16"/>
    </row>
    <row r="251" spans="1:14" x14ac:dyDescent="0.25">
      <c r="A251" s="1"/>
      <c r="N251" s="16"/>
    </row>
    <row r="252" spans="1:14" x14ac:dyDescent="0.25">
      <c r="A252" s="1"/>
      <c r="N252" s="16"/>
    </row>
    <row r="253" spans="1:14" x14ac:dyDescent="0.25">
      <c r="A253" s="1"/>
      <c r="N253" s="16"/>
    </row>
    <row r="254" spans="1:14" x14ac:dyDescent="0.25">
      <c r="A254" s="1"/>
      <c r="N254" s="16"/>
    </row>
    <row r="255" spans="1:14" x14ac:dyDescent="0.25">
      <c r="A255" s="1"/>
      <c r="N255" s="16"/>
    </row>
    <row r="256" spans="1:14" x14ac:dyDescent="0.25">
      <c r="A256" s="1"/>
      <c r="N256" s="16"/>
    </row>
    <row r="257" spans="1:14" x14ac:dyDescent="0.25">
      <c r="A257" s="1"/>
      <c r="N257" s="16"/>
    </row>
    <row r="258" spans="1:14" x14ac:dyDescent="0.25">
      <c r="A258" s="1"/>
      <c r="N258" s="16"/>
    </row>
    <row r="259" spans="1:14" x14ac:dyDescent="0.25">
      <c r="A259" s="1"/>
      <c r="N259" s="16"/>
    </row>
    <row r="260" spans="1:14" x14ac:dyDescent="0.25">
      <c r="A260" s="1"/>
      <c r="N260" s="16"/>
    </row>
    <row r="261" spans="1:14" x14ac:dyDescent="0.25">
      <c r="A261" s="1"/>
      <c r="N261" s="16"/>
    </row>
    <row r="262" spans="1:14" x14ac:dyDescent="0.25">
      <c r="A262" s="1"/>
      <c r="N262" s="16"/>
    </row>
    <row r="263" spans="1:14" x14ac:dyDescent="0.25">
      <c r="A263" s="1"/>
      <c r="N263" s="16"/>
    </row>
    <row r="264" spans="1:14" x14ac:dyDescent="0.25">
      <c r="A264" s="1"/>
      <c r="N264" s="16"/>
    </row>
    <row r="265" spans="1:14" x14ac:dyDescent="0.25">
      <c r="A265" s="1"/>
      <c r="N265" s="16"/>
    </row>
    <row r="266" spans="1:14" x14ac:dyDescent="0.25">
      <c r="A266" s="1"/>
      <c r="N266" s="16"/>
    </row>
    <row r="267" spans="1:14" x14ac:dyDescent="0.25">
      <c r="A267" s="1"/>
      <c r="N267" s="16"/>
    </row>
    <row r="268" spans="1:14" x14ac:dyDescent="0.25">
      <c r="A268" s="1"/>
      <c r="N268" s="16"/>
    </row>
    <row r="269" spans="1:14" x14ac:dyDescent="0.25">
      <c r="A269" s="1"/>
      <c r="N269" s="16"/>
    </row>
    <row r="270" spans="1:14" x14ac:dyDescent="0.25">
      <c r="A270" s="1"/>
      <c r="N270" s="16"/>
    </row>
    <row r="271" spans="1:14" x14ac:dyDescent="0.25">
      <c r="A271" s="1"/>
      <c r="N271" s="16"/>
    </row>
    <row r="272" spans="1:14" x14ac:dyDescent="0.25">
      <c r="A272" s="1"/>
      <c r="N272" s="16"/>
    </row>
    <row r="273" spans="1:14" x14ac:dyDescent="0.25">
      <c r="A273" s="1"/>
      <c r="N273" s="16"/>
    </row>
    <row r="274" spans="1:14" x14ac:dyDescent="0.25">
      <c r="A274" s="1"/>
      <c r="N274" s="16"/>
    </row>
    <row r="275" spans="1:14" x14ac:dyDescent="0.25">
      <c r="A275" s="1"/>
      <c r="N275" s="16"/>
    </row>
    <row r="276" spans="1:14" x14ac:dyDescent="0.25">
      <c r="A276" s="1"/>
      <c r="N276" s="16"/>
    </row>
    <row r="277" spans="1:14" x14ac:dyDescent="0.25">
      <c r="A277" s="1"/>
      <c r="N277" s="16"/>
    </row>
    <row r="278" spans="1:14" x14ac:dyDescent="0.25">
      <c r="A278" s="1"/>
      <c r="N278" s="16"/>
    </row>
    <row r="279" spans="1:14" x14ac:dyDescent="0.25">
      <c r="A279" s="1"/>
      <c r="N279" s="16"/>
    </row>
    <row r="280" spans="1:14" x14ac:dyDescent="0.25">
      <c r="A280" s="1"/>
      <c r="N280" s="16"/>
    </row>
    <row r="281" spans="1:14" x14ac:dyDescent="0.25">
      <c r="A281" s="1"/>
      <c r="N281" s="16"/>
    </row>
    <row r="282" spans="1:14" x14ac:dyDescent="0.25">
      <c r="A282" s="1"/>
      <c r="N282" s="16"/>
    </row>
    <row r="283" spans="1:14" x14ac:dyDescent="0.25">
      <c r="A283" s="1"/>
      <c r="N283" s="16"/>
    </row>
    <row r="284" spans="1:14" x14ac:dyDescent="0.25">
      <c r="A284" s="1"/>
      <c r="N284" s="16"/>
    </row>
    <row r="285" spans="1:14" x14ac:dyDescent="0.25">
      <c r="A285" s="1"/>
      <c r="N285" s="16"/>
    </row>
    <row r="286" spans="1:14" x14ac:dyDescent="0.25">
      <c r="A286" s="1"/>
      <c r="N286" s="16"/>
    </row>
    <row r="287" spans="1:14" x14ac:dyDescent="0.25">
      <c r="A287" s="1"/>
      <c r="N287" s="16"/>
    </row>
    <row r="288" spans="1:14" x14ac:dyDescent="0.25">
      <c r="A288" s="1"/>
      <c r="N288" s="16"/>
    </row>
    <row r="289" spans="1:14" x14ac:dyDescent="0.25">
      <c r="A289" s="1"/>
      <c r="N289" s="16"/>
    </row>
    <row r="290" spans="1:14" x14ac:dyDescent="0.25">
      <c r="A290" s="1"/>
      <c r="N290" s="16"/>
    </row>
    <row r="291" spans="1:14" x14ac:dyDescent="0.25">
      <c r="A291" s="1"/>
      <c r="N291" s="16"/>
    </row>
    <row r="292" spans="1:14" x14ac:dyDescent="0.25">
      <c r="A292" s="1"/>
      <c r="N292" s="16"/>
    </row>
    <row r="293" spans="1:14" x14ac:dyDescent="0.25">
      <c r="A293" s="1"/>
      <c r="N293" s="16"/>
    </row>
    <row r="294" spans="1:14" x14ac:dyDescent="0.25">
      <c r="A294" s="1"/>
      <c r="N294" s="16"/>
    </row>
    <row r="295" spans="1:14" x14ac:dyDescent="0.25">
      <c r="A295" s="1"/>
      <c r="N295" s="16"/>
    </row>
    <row r="296" spans="1:14" x14ac:dyDescent="0.25">
      <c r="A296" s="1"/>
      <c r="N296" s="16"/>
    </row>
    <row r="297" spans="1:14" x14ac:dyDescent="0.25">
      <c r="A297" s="1"/>
      <c r="N297" s="16"/>
    </row>
    <row r="298" spans="1:14" x14ac:dyDescent="0.25">
      <c r="A298" s="1"/>
      <c r="N298" s="16"/>
    </row>
    <row r="299" spans="1:14" x14ac:dyDescent="0.25">
      <c r="A299" s="1"/>
      <c r="N299" s="16"/>
    </row>
    <row r="300" spans="1:14" x14ac:dyDescent="0.25">
      <c r="A300" s="1"/>
      <c r="N300" s="16"/>
    </row>
    <row r="301" spans="1:14" x14ac:dyDescent="0.25">
      <c r="A301" s="1"/>
      <c r="N301" s="16"/>
    </row>
    <row r="302" spans="1:14" x14ac:dyDescent="0.25">
      <c r="A302" s="1"/>
      <c r="N302" s="16"/>
    </row>
    <row r="303" spans="1:14" x14ac:dyDescent="0.25">
      <c r="A303" s="1"/>
      <c r="N303" s="16"/>
    </row>
    <row r="304" spans="1:14" x14ac:dyDescent="0.25">
      <c r="A304" s="1"/>
      <c r="N304" s="16"/>
    </row>
    <row r="305" spans="1:14" x14ac:dyDescent="0.25">
      <c r="A305" s="1"/>
      <c r="N305" s="16"/>
    </row>
    <row r="306" spans="1:14" x14ac:dyDescent="0.25">
      <c r="A306" s="1"/>
      <c r="N306" s="16"/>
    </row>
    <row r="307" spans="1:14" x14ac:dyDescent="0.25">
      <c r="A307" s="1"/>
      <c r="N307" s="16"/>
    </row>
    <row r="308" spans="1:14" x14ac:dyDescent="0.25">
      <c r="A308" s="1"/>
      <c r="N308" s="16"/>
    </row>
    <row r="309" spans="1:14" x14ac:dyDescent="0.25">
      <c r="A309" s="1"/>
      <c r="N309" s="16"/>
    </row>
    <row r="310" spans="1:14" x14ac:dyDescent="0.25">
      <c r="A310" s="1"/>
      <c r="N310" s="16"/>
    </row>
    <row r="311" spans="1:14" x14ac:dyDescent="0.25">
      <c r="A311" s="1"/>
      <c r="N311" s="16"/>
    </row>
    <row r="312" spans="1:14" x14ac:dyDescent="0.25">
      <c r="A312" s="1"/>
      <c r="N312" s="16"/>
    </row>
    <row r="313" spans="1:14" x14ac:dyDescent="0.25">
      <c r="A313" s="1"/>
      <c r="N313" s="16"/>
    </row>
    <row r="314" spans="1:14" x14ac:dyDescent="0.25">
      <c r="A314" s="1"/>
      <c r="N314" s="16"/>
    </row>
    <row r="315" spans="1:14" x14ac:dyDescent="0.25">
      <c r="A315" s="1"/>
      <c r="N315" s="16"/>
    </row>
    <row r="316" spans="1:14" x14ac:dyDescent="0.25">
      <c r="A316" s="1"/>
      <c r="N316" s="16"/>
    </row>
    <row r="317" spans="1:14" x14ac:dyDescent="0.25">
      <c r="A317" s="1"/>
      <c r="N317" s="16"/>
    </row>
    <row r="318" spans="1:14" x14ac:dyDescent="0.25">
      <c r="A318" s="1"/>
      <c r="N318" s="16"/>
    </row>
    <row r="319" spans="1:14" x14ac:dyDescent="0.25">
      <c r="A319" s="1"/>
      <c r="N319" s="16"/>
    </row>
    <row r="320" spans="1:14" x14ac:dyDescent="0.25">
      <c r="A320" s="1"/>
      <c r="N320" s="16"/>
    </row>
    <row r="321" spans="1:14" x14ac:dyDescent="0.25">
      <c r="A321" s="1"/>
      <c r="N321" s="16"/>
    </row>
    <row r="322" spans="1:14" x14ac:dyDescent="0.25">
      <c r="A322" s="1"/>
      <c r="N322" s="16"/>
    </row>
    <row r="323" spans="1:14" x14ac:dyDescent="0.25">
      <c r="A323" s="1"/>
      <c r="N323" s="16"/>
    </row>
    <row r="324" spans="1:14" x14ac:dyDescent="0.25">
      <c r="A324" s="1"/>
      <c r="N324" s="16"/>
    </row>
    <row r="325" spans="1:14" x14ac:dyDescent="0.25">
      <c r="A325" s="1"/>
      <c r="N325" s="16"/>
    </row>
    <row r="326" spans="1:14" x14ac:dyDescent="0.25">
      <c r="A326" s="1"/>
      <c r="N326" s="16"/>
    </row>
    <row r="327" spans="1:14" x14ac:dyDescent="0.25">
      <c r="A327" s="1"/>
      <c r="N327" s="16"/>
    </row>
    <row r="328" spans="1:14" x14ac:dyDescent="0.25">
      <c r="A328" s="1"/>
      <c r="N328" s="16"/>
    </row>
    <row r="329" spans="1:14" x14ac:dyDescent="0.25">
      <c r="A329" s="1"/>
      <c r="N329" s="16"/>
    </row>
    <row r="330" spans="1:14" x14ac:dyDescent="0.25">
      <c r="A330" s="1"/>
      <c r="N330" s="16"/>
    </row>
    <row r="331" spans="1:14" x14ac:dyDescent="0.25">
      <c r="A331" s="1"/>
      <c r="N331" s="16"/>
    </row>
    <row r="332" spans="1:14" x14ac:dyDescent="0.25">
      <c r="A332" s="1"/>
      <c r="N332" s="16"/>
    </row>
    <row r="333" spans="1:14" x14ac:dyDescent="0.25">
      <c r="A333" s="1"/>
      <c r="N333" s="16"/>
    </row>
    <row r="334" spans="1:14" x14ac:dyDescent="0.25">
      <c r="A334" s="1"/>
      <c r="N334" s="16"/>
    </row>
    <row r="335" spans="1:14" x14ac:dyDescent="0.25">
      <c r="A335" s="1"/>
      <c r="N335" s="16"/>
    </row>
    <row r="336" spans="1:14" x14ac:dyDescent="0.25">
      <c r="A336" s="1"/>
      <c r="N336" s="16"/>
    </row>
    <row r="337" spans="1:14" x14ac:dyDescent="0.25">
      <c r="A337" s="1"/>
      <c r="N337" s="16"/>
    </row>
    <row r="338" spans="1:14" x14ac:dyDescent="0.25">
      <c r="A338" s="1"/>
      <c r="N338" s="16"/>
    </row>
    <row r="339" spans="1:14" x14ac:dyDescent="0.25">
      <c r="A339" s="1"/>
      <c r="N339" s="16"/>
    </row>
    <row r="340" spans="1:14" x14ac:dyDescent="0.25">
      <c r="A340" s="1"/>
      <c r="N340" s="16"/>
    </row>
    <row r="341" spans="1:14" x14ac:dyDescent="0.25">
      <c r="A341" s="1"/>
      <c r="N341" s="16"/>
    </row>
    <row r="342" spans="1:14" x14ac:dyDescent="0.25">
      <c r="A342" s="1"/>
      <c r="N342" s="16"/>
    </row>
    <row r="343" spans="1:14" x14ac:dyDescent="0.25">
      <c r="A343" s="1"/>
      <c r="N343" s="16"/>
    </row>
    <row r="344" spans="1:14" x14ac:dyDescent="0.25">
      <c r="A344" s="1"/>
      <c r="N344" s="16"/>
    </row>
    <row r="345" spans="1:14" x14ac:dyDescent="0.25">
      <c r="A345" s="1"/>
      <c r="N345" s="16"/>
    </row>
    <row r="346" spans="1:14" x14ac:dyDescent="0.25">
      <c r="A346" s="1"/>
      <c r="N346" s="16"/>
    </row>
    <row r="347" spans="1:14" x14ac:dyDescent="0.25">
      <c r="A347" s="1"/>
      <c r="N347" s="16"/>
    </row>
    <row r="348" spans="1:14" x14ac:dyDescent="0.25">
      <c r="A348" s="1"/>
      <c r="N348" s="16"/>
    </row>
    <row r="349" spans="1:14" x14ac:dyDescent="0.25">
      <c r="A349" s="1"/>
      <c r="N349" s="16"/>
    </row>
    <row r="350" spans="1:14" x14ac:dyDescent="0.25">
      <c r="A350" s="1"/>
      <c r="N350" s="16"/>
    </row>
    <row r="351" spans="1:14" x14ac:dyDescent="0.25">
      <c r="A351" s="1"/>
      <c r="N351" s="16"/>
    </row>
    <row r="352" spans="1:14" x14ac:dyDescent="0.25">
      <c r="A352" s="1"/>
      <c r="N352" s="16"/>
    </row>
    <row r="353" spans="1:14" x14ac:dyDescent="0.25">
      <c r="A353" s="1"/>
      <c r="N353" s="16"/>
    </row>
    <row r="354" spans="1:14" x14ac:dyDescent="0.25">
      <c r="A354" s="1"/>
      <c r="N354" s="16"/>
    </row>
    <row r="355" spans="1:14" x14ac:dyDescent="0.25">
      <c r="A355" s="1"/>
      <c r="N355" s="16"/>
    </row>
    <row r="356" spans="1:14" x14ac:dyDescent="0.25">
      <c r="A356" s="1"/>
      <c r="N356" s="16"/>
    </row>
    <row r="357" spans="1:14" x14ac:dyDescent="0.25">
      <c r="A357" s="1"/>
      <c r="N357" s="16"/>
    </row>
    <row r="358" spans="1:14" x14ac:dyDescent="0.25">
      <c r="A358" s="1"/>
      <c r="N358" s="16"/>
    </row>
    <row r="359" spans="1:14" x14ac:dyDescent="0.25">
      <c r="A359" s="1"/>
      <c r="N359" s="16"/>
    </row>
    <row r="360" spans="1:14" x14ac:dyDescent="0.25">
      <c r="A360" s="1"/>
      <c r="N360" s="16"/>
    </row>
    <row r="361" spans="1:14" x14ac:dyDescent="0.25">
      <c r="A361" s="1"/>
      <c r="N361" s="16"/>
    </row>
    <row r="362" spans="1:14" x14ac:dyDescent="0.25">
      <c r="A362" s="1"/>
      <c r="N362" s="16"/>
    </row>
    <row r="363" spans="1:14" x14ac:dyDescent="0.25">
      <c r="A363" s="1"/>
      <c r="N363" s="16"/>
    </row>
    <row r="364" spans="1:14" x14ac:dyDescent="0.25">
      <c r="A364" s="1"/>
      <c r="N364" s="16"/>
    </row>
    <row r="365" spans="1:14" x14ac:dyDescent="0.25">
      <c r="A365" s="1"/>
      <c r="N365" s="16"/>
    </row>
    <row r="366" spans="1:14" x14ac:dyDescent="0.25">
      <c r="A366" s="1"/>
      <c r="N366" s="16"/>
    </row>
    <row r="367" spans="1:14" x14ac:dyDescent="0.25">
      <c r="A367" s="1"/>
      <c r="N367" s="16"/>
    </row>
    <row r="368" spans="1:14" x14ac:dyDescent="0.25">
      <c r="A368" s="1"/>
      <c r="N368" s="16"/>
    </row>
    <row r="369" spans="1:14" x14ac:dyDescent="0.25">
      <c r="A369" s="1"/>
      <c r="N369" s="16"/>
    </row>
    <row r="370" spans="1:14" x14ac:dyDescent="0.25">
      <c r="A370" s="1"/>
      <c r="N370" s="16"/>
    </row>
    <row r="371" spans="1:14" x14ac:dyDescent="0.25">
      <c r="A371" s="1"/>
      <c r="N371" s="16"/>
    </row>
    <row r="372" spans="1:14" x14ac:dyDescent="0.25">
      <c r="A372" s="1"/>
      <c r="N372" s="16"/>
    </row>
    <row r="373" spans="1:14" x14ac:dyDescent="0.25">
      <c r="A373" s="1"/>
      <c r="N373" s="16"/>
    </row>
    <row r="374" spans="1:14" x14ac:dyDescent="0.25">
      <c r="A374" s="1"/>
      <c r="N374" s="16"/>
    </row>
    <row r="375" spans="1:14" x14ac:dyDescent="0.25">
      <c r="A375" s="1"/>
      <c r="N375" s="16"/>
    </row>
    <row r="376" spans="1:14" x14ac:dyDescent="0.25">
      <c r="A376" s="1"/>
      <c r="N376" s="16"/>
    </row>
    <row r="377" spans="1:14" x14ac:dyDescent="0.25">
      <c r="A377" s="1"/>
      <c r="N377" s="16"/>
    </row>
    <row r="378" spans="1:14" x14ac:dyDescent="0.25">
      <c r="A378" s="1"/>
      <c r="N378" s="16"/>
    </row>
    <row r="379" spans="1:14" x14ac:dyDescent="0.25">
      <c r="A379" s="1"/>
      <c r="N379" s="16"/>
    </row>
    <row r="380" spans="1:14" x14ac:dyDescent="0.25">
      <c r="A380" s="1"/>
      <c r="N380" s="16"/>
    </row>
    <row r="381" spans="1:14" x14ac:dyDescent="0.25">
      <c r="A381" s="1"/>
      <c r="N381" s="16"/>
    </row>
    <row r="382" spans="1:14" x14ac:dyDescent="0.25">
      <c r="A382" s="1"/>
      <c r="N382" s="16"/>
    </row>
    <row r="383" spans="1:14" x14ac:dyDescent="0.25">
      <c r="A383" s="1"/>
      <c r="N383" s="16"/>
    </row>
    <row r="384" spans="1:14" x14ac:dyDescent="0.25">
      <c r="A384" s="1"/>
      <c r="N384" s="16"/>
    </row>
    <row r="385" spans="1:14" x14ac:dyDescent="0.25">
      <c r="A385" s="1"/>
      <c r="N385" s="16"/>
    </row>
    <row r="386" spans="1:14" x14ac:dyDescent="0.25">
      <c r="A386" s="1"/>
      <c r="N386" s="16"/>
    </row>
    <row r="387" spans="1:14" x14ac:dyDescent="0.25">
      <c r="A387" s="1"/>
      <c r="N387" s="16"/>
    </row>
    <row r="388" spans="1:14" x14ac:dyDescent="0.25">
      <c r="A388" s="1"/>
      <c r="N388" s="16"/>
    </row>
    <row r="389" spans="1:14" x14ac:dyDescent="0.25">
      <c r="A389" s="1"/>
      <c r="N389" s="16"/>
    </row>
    <row r="390" spans="1:14" x14ac:dyDescent="0.25">
      <c r="A390" s="1"/>
      <c r="N390" s="16"/>
    </row>
    <row r="391" spans="1:14" x14ac:dyDescent="0.25">
      <c r="A391" s="1"/>
      <c r="N391" s="16"/>
    </row>
    <row r="392" spans="1:14" x14ac:dyDescent="0.25">
      <c r="A392" s="1"/>
      <c r="N392" s="16"/>
    </row>
    <row r="393" spans="1:14" x14ac:dyDescent="0.25">
      <c r="A393" s="1"/>
      <c r="N393" s="16"/>
    </row>
    <row r="394" spans="1:14" x14ac:dyDescent="0.25">
      <c r="A394" s="1"/>
      <c r="N394" s="16"/>
    </row>
    <row r="395" spans="1:14" x14ac:dyDescent="0.25">
      <c r="A395" s="1"/>
      <c r="N395" s="16"/>
    </row>
    <row r="396" spans="1:14" x14ac:dyDescent="0.25">
      <c r="A396" s="1"/>
      <c r="N396" s="16"/>
    </row>
    <row r="397" spans="1:14" x14ac:dyDescent="0.25">
      <c r="A397" s="1"/>
      <c r="N397" s="16"/>
    </row>
    <row r="398" spans="1:14" x14ac:dyDescent="0.25">
      <c r="A398" s="1"/>
      <c r="N398" s="16"/>
    </row>
    <row r="399" spans="1:14" x14ac:dyDescent="0.25">
      <c r="A399" s="1"/>
      <c r="N399" s="16"/>
    </row>
    <row r="400" spans="1:14" x14ac:dyDescent="0.25">
      <c r="A400" s="1"/>
      <c r="N400" s="16"/>
    </row>
    <row r="401" spans="1:14" x14ac:dyDescent="0.25">
      <c r="A401" s="1"/>
      <c r="N401" s="16"/>
    </row>
    <row r="402" spans="1:14" x14ac:dyDescent="0.25">
      <c r="A402" s="1"/>
      <c r="N402" s="16"/>
    </row>
    <row r="403" spans="1:14" x14ac:dyDescent="0.25">
      <c r="A403" s="1"/>
      <c r="N403" s="16"/>
    </row>
    <row r="404" spans="1:14" x14ac:dyDescent="0.25">
      <c r="A404" s="1"/>
      <c r="N404" s="16"/>
    </row>
    <row r="405" spans="1:14" x14ac:dyDescent="0.25">
      <c r="A405" s="1"/>
      <c r="N405" s="16"/>
    </row>
    <row r="406" spans="1:14" x14ac:dyDescent="0.25">
      <c r="A406" s="1"/>
      <c r="N406" s="16"/>
    </row>
    <row r="407" spans="1:14" x14ac:dyDescent="0.25">
      <c r="A407" s="1"/>
      <c r="N407" s="16"/>
    </row>
    <row r="408" spans="1:14" x14ac:dyDescent="0.25">
      <c r="A408" s="1"/>
      <c r="N408" s="16"/>
    </row>
    <row r="409" spans="1:14" x14ac:dyDescent="0.25">
      <c r="A409" s="1"/>
      <c r="N409" s="16"/>
    </row>
    <row r="410" spans="1:14" x14ac:dyDescent="0.25">
      <c r="A410" s="1"/>
      <c r="N410" s="16"/>
    </row>
    <row r="411" spans="1:14" x14ac:dyDescent="0.25">
      <c r="A411" s="1"/>
      <c r="N411" s="16"/>
    </row>
    <row r="412" spans="1:14" x14ac:dyDescent="0.25">
      <c r="A412" s="1"/>
      <c r="N412" s="16"/>
    </row>
    <row r="413" spans="1:14" x14ac:dyDescent="0.25">
      <c r="A413" s="1"/>
      <c r="N413" s="16"/>
    </row>
    <row r="414" spans="1:14" x14ac:dyDescent="0.25">
      <c r="A414" s="1"/>
      <c r="N414" s="16"/>
    </row>
    <row r="415" spans="1:14" x14ac:dyDescent="0.25">
      <c r="A415" s="1"/>
      <c r="N415" s="16"/>
    </row>
    <row r="416" spans="1:14" x14ac:dyDescent="0.25">
      <c r="A416" s="1"/>
      <c r="N416" s="16"/>
    </row>
    <row r="417" spans="1:14" x14ac:dyDescent="0.25">
      <c r="A417" s="1"/>
      <c r="N417" s="16"/>
    </row>
    <row r="418" spans="1:14" x14ac:dyDescent="0.25">
      <c r="A418" s="1"/>
      <c r="N418" s="16"/>
    </row>
    <row r="419" spans="1:14" x14ac:dyDescent="0.25">
      <c r="A419" s="1"/>
      <c r="N419" s="16"/>
    </row>
    <row r="420" spans="1:14" x14ac:dyDescent="0.25">
      <c r="A420" s="1"/>
      <c r="N420" s="16"/>
    </row>
    <row r="421" spans="1:14" x14ac:dyDescent="0.25">
      <c r="A421" s="1"/>
      <c r="N421" s="16"/>
    </row>
    <row r="422" spans="1:14" x14ac:dyDescent="0.25">
      <c r="A422" s="1"/>
      <c r="N422" s="16"/>
    </row>
    <row r="423" spans="1:14" x14ac:dyDescent="0.25">
      <c r="A423" s="1"/>
      <c r="N423" s="16"/>
    </row>
    <row r="424" spans="1:14" x14ac:dyDescent="0.25">
      <c r="A424" s="1"/>
      <c r="N424" s="16"/>
    </row>
    <row r="425" spans="1:14" x14ac:dyDescent="0.25">
      <c r="N425" s="16"/>
    </row>
    <row r="426" spans="1:14" x14ac:dyDescent="0.25">
      <c r="N426" s="16"/>
    </row>
  </sheetData>
  <sortState ref="A2:N82">
    <sortCondition descending="1" ref="G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4"/>
  <sheetViews>
    <sheetView tabSelected="1" workbookViewId="0">
      <selection activeCell="F8" sqref="F8"/>
    </sheetView>
  </sheetViews>
  <sheetFormatPr defaultRowHeight="15.75" x14ac:dyDescent="0.25"/>
  <cols>
    <col min="1" max="1" width="6.28515625" style="7" customWidth="1"/>
    <col min="2" max="2" width="35.7109375" style="2" customWidth="1"/>
    <col min="3" max="3" width="18.28515625" style="1" hidden="1" customWidth="1"/>
    <col min="4" max="4" width="18.85546875" style="1" hidden="1" customWidth="1"/>
    <col min="5" max="5" width="23.28515625" style="1" hidden="1" customWidth="1"/>
    <col min="6" max="6" width="23.28515625" style="1" customWidth="1"/>
    <col min="7" max="7" width="34.140625" style="3" customWidth="1"/>
    <col min="8" max="16384" width="9.140625" style="3"/>
  </cols>
  <sheetData>
    <row r="1" spans="1:29" s="6" customFormat="1" ht="33" x14ac:dyDescent="0.35">
      <c r="A1" s="8" t="s">
        <v>82</v>
      </c>
      <c r="B1" s="8" t="s">
        <v>0</v>
      </c>
      <c r="C1" s="53" t="s">
        <v>86</v>
      </c>
      <c r="D1" s="8" t="s">
        <v>83</v>
      </c>
      <c r="E1" s="53" t="s">
        <v>87</v>
      </c>
      <c r="F1" s="53" t="s">
        <v>105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56"/>
      <c r="Y1" s="57"/>
      <c r="Z1" s="57"/>
      <c r="AA1" s="57"/>
      <c r="AB1" s="57"/>
      <c r="AC1" s="57"/>
    </row>
    <row r="2" spans="1:29" x14ac:dyDescent="0.25">
      <c r="A2" s="9">
        <v>1</v>
      </c>
      <c r="B2" s="8" t="s">
        <v>3</v>
      </c>
      <c r="C2" s="9">
        <v>6891736000</v>
      </c>
      <c r="D2" s="11">
        <f t="shared" ref="D2:D33" si="0">C2/61.5</f>
        <v>112060747.96747968</v>
      </c>
      <c r="E2" s="9">
        <v>1290015000</v>
      </c>
      <c r="F2" s="11">
        <f t="shared" ref="F2:F33" si="1">E2/61.5</f>
        <v>20975853.658536587</v>
      </c>
    </row>
    <row r="3" spans="1:29" x14ac:dyDescent="0.25">
      <c r="A3" s="9">
        <v>2</v>
      </c>
      <c r="B3" s="8" t="s">
        <v>53</v>
      </c>
      <c r="C3" s="9">
        <v>1952878946</v>
      </c>
      <c r="D3" s="11">
        <f t="shared" si="0"/>
        <v>31754129.203252032</v>
      </c>
      <c r="E3" s="9">
        <v>879090066</v>
      </c>
      <c r="F3" s="11">
        <f t="shared" si="1"/>
        <v>14294147.414634146</v>
      </c>
    </row>
    <row r="4" spans="1:29" x14ac:dyDescent="0.25">
      <c r="A4" s="9">
        <v>3</v>
      </c>
      <c r="B4" s="8" t="s">
        <v>35</v>
      </c>
      <c r="C4" s="9">
        <v>1793766626</v>
      </c>
      <c r="D4" s="11">
        <f t="shared" si="0"/>
        <v>29166937.008130081</v>
      </c>
      <c r="E4" s="9">
        <v>821796804</v>
      </c>
      <c r="F4" s="11">
        <f t="shared" si="1"/>
        <v>13362549.658536585</v>
      </c>
    </row>
    <row r="5" spans="1:29" x14ac:dyDescent="0.25">
      <c r="A5" s="9">
        <v>4</v>
      </c>
      <c r="B5" s="8" t="s">
        <v>13</v>
      </c>
      <c r="C5" s="9">
        <v>1618668311</v>
      </c>
      <c r="D5" s="11">
        <f t="shared" si="0"/>
        <v>26319809.934959348</v>
      </c>
      <c r="E5" s="9">
        <v>648472998</v>
      </c>
      <c r="F5" s="11">
        <f t="shared" si="1"/>
        <v>10544276.390243903</v>
      </c>
    </row>
    <row r="6" spans="1:29" x14ac:dyDescent="0.25">
      <c r="A6" s="9">
        <v>5</v>
      </c>
      <c r="B6" s="8" t="s">
        <v>17</v>
      </c>
      <c r="C6" s="9">
        <v>1091534000</v>
      </c>
      <c r="D6" s="11">
        <f t="shared" si="0"/>
        <v>17748520.325203251</v>
      </c>
      <c r="E6" s="9">
        <v>575646244</v>
      </c>
      <c r="F6" s="11">
        <f t="shared" si="1"/>
        <v>9360101.5284552854</v>
      </c>
    </row>
    <row r="7" spans="1:29" x14ac:dyDescent="0.25">
      <c r="A7" s="9">
        <v>6</v>
      </c>
      <c r="B7" s="8" t="s">
        <v>52</v>
      </c>
      <c r="C7" s="9">
        <v>1165284000</v>
      </c>
      <c r="D7" s="11">
        <f t="shared" si="0"/>
        <v>18947707.31707317</v>
      </c>
      <c r="E7" s="9">
        <v>510613000</v>
      </c>
      <c r="F7" s="11">
        <f t="shared" si="1"/>
        <v>8302650.4065040648</v>
      </c>
    </row>
    <row r="8" spans="1:29" x14ac:dyDescent="0.25">
      <c r="A8" s="9">
        <v>7</v>
      </c>
      <c r="B8" s="8" t="s">
        <v>36</v>
      </c>
      <c r="C8" s="9">
        <v>966208000</v>
      </c>
      <c r="D8" s="11">
        <f t="shared" si="0"/>
        <v>15710699.18699187</v>
      </c>
      <c r="E8" s="9">
        <v>493729000</v>
      </c>
      <c r="F8" s="11">
        <f t="shared" si="1"/>
        <v>8028113.8211382115</v>
      </c>
    </row>
    <row r="9" spans="1:29" x14ac:dyDescent="0.25">
      <c r="A9" s="9">
        <v>8</v>
      </c>
      <c r="B9" s="8" t="s">
        <v>71</v>
      </c>
      <c r="C9" s="9">
        <v>1118947734</v>
      </c>
      <c r="D9" s="11">
        <f t="shared" si="0"/>
        <v>18194272.097560976</v>
      </c>
      <c r="E9" s="9">
        <v>440550508</v>
      </c>
      <c r="F9" s="11">
        <f t="shared" si="1"/>
        <v>7163422.8943089433</v>
      </c>
    </row>
    <row r="10" spans="1:29" x14ac:dyDescent="0.25">
      <c r="A10" s="9">
        <v>9</v>
      </c>
      <c r="B10" s="8" t="s">
        <v>10</v>
      </c>
      <c r="C10" s="9">
        <v>1108502627</v>
      </c>
      <c r="D10" s="11">
        <f t="shared" si="0"/>
        <v>18024432.959349595</v>
      </c>
      <c r="E10" s="9">
        <v>437468319</v>
      </c>
      <c r="F10" s="11">
        <f t="shared" si="1"/>
        <v>7113306</v>
      </c>
    </row>
    <row r="11" spans="1:29" x14ac:dyDescent="0.25">
      <c r="A11" s="9">
        <v>10</v>
      </c>
      <c r="B11" s="8" t="s">
        <v>60</v>
      </c>
      <c r="C11" s="9">
        <v>786821277</v>
      </c>
      <c r="D11" s="11">
        <f t="shared" si="0"/>
        <v>12793841.902439024</v>
      </c>
      <c r="E11" s="9">
        <v>407400185</v>
      </c>
      <c r="F11" s="11">
        <f t="shared" si="1"/>
        <v>6624393.2520325202</v>
      </c>
    </row>
    <row r="12" spans="1:29" x14ac:dyDescent="0.25">
      <c r="A12" s="9">
        <v>11</v>
      </c>
      <c r="B12" s="8" t="s">
        <v>37</v>
      </c>
      <c r="C12" s="9">
        <v>906299344</v>
      </c>
      <c r="D12" s="11">
        <f t="shared" si="0"/>
        <v>14736574.699186992</v>
      </c>
      <c r="E12" s="9">
        <v>377164438</v>
      </c>
      <c r="F12" s="11">
        <f t="shared" si="1"/>
        <v>6132755.0894308947</v>
      </c>
    </row>
    <row r="13" spans="1:29" x14ac:dyDescent="0.25">
      <c r="A13" s="9">
        <v>12</v>
      </c>
      <c r="B13" s="8" t="s">
        <v>56</v>
      </c>
      <c r="C13" s="9">
        <v>916879000</v>
      </c>
      <c r="D13" s="11">
        <f t="shared" si="0"/>
        <v>14908601.626016261</v>
      </c>
      <c r="E13" s="9">
        <v>375829000</v>
      </c>
      <c r="F13" s="11">
        <f t="shared" si="1"/>
        <v>6111040.650406504</v>
      </c>
    </row>
    <row r="14" spans="1:29" x14ac:dyDescent="0.25">
      <c r="A14" s="9">
        <v>13</v>
      </c>
      <c r="B14" s="8" t="s">
        <v>43</v>
      </c>
      <c r="C14" s="9">
        <v>1978462000</v>
      </c>
      <c r="D14" s="11">
        <f t="shared" si="0"/>
        <v>32170113.821138211</v>
      </c>
      <c r="E14" s="9">
        <v>374999000</v>
      </c>
      <c r="F14" s="11">
        <f t="shared" si="1"/>
        <v>6097544.7154471548</v>
      </c>
    </row>
    <row r="15" spans="1:29" x14ac:dyDescent="0.25">
      <c r="A15" s="9">
        <v>14</v>
      </c>
      <c r="B15" s="8" t="s">
        <v>8</v>
      </c>
      <c r="C15" s="9">
        <v>936385000</v>
      </c>
      <c r="D15" s="11">
        <f t="shared" si="0"/>
        <v>15225772.357723577</v>
      </c>
      <c r="E15" s="9">
        <v>347740000</v>
      </c>
      <c r="F15" s="11">
        <f t="shared" si="1"/>
        <v>5654308.9430894312</v>
      </c>
    </row>
    <row r="16" spans="1:29" x14ac:dyDescent="0.25">
      <c r="A16" s="9">
        <v>15</v>
      </c>
      <c r="B16" s="8" t="s">
        <v>75</v>
      </c>
      <c r="C16" s="9">
        <v>1363866359</v>
      </c>
      <c r="D16" s="11">
        <f t="shared" si="0"/>
        <v>22176688.764227644</v>
      </c>
      <c r="E16" s="9">
        <v>346968126</v>
      </c>
      <c r="F16" s="11">
        <f t="shared" si="1"/>
        <v>5641758.1463414636</v>
      </c>
    </row>
    <row r="17" spans="1:7" x14ac:dyDescent="0.25">
      <c r="A17" s="9">
        <v>16</v>
      </c>
      <c r="B17" s="8" t="s">
        <v>32</v>
      </c>
      <c r="C17" s="9">
        <v>1072418000</v>
      </c>
      <c r="D17" s="11">
        <f t="shared" si="0"/>
        <v>17437691.056910571</v>
      </c>
      <c r="E17" s="9">
        <v>336721000</v>
      </c>
      <c r="F17" s="11">
        <f t="shared" si="1"/>
        <v>5475138.2113821134</v>
      </c>
    </row>
    <row r="18" spans="1:7" x14ac:dyDescent="0.25">
      <c r="A18" s="9">
        <v>17</v>
      </c>
      <c r="B18" s="8" t="s">
        <v>42</v>
      </c>
      <c r="C18" s="9">
        <v>851813000</v>
      </c>
      <c r="D18" s="11">
        <f t="shared" si="0"/>
        <v>13850617.886178862</v>
      </c>
      <c r="E18" s="9">
        <v>314650000</v>
      </c>
      <c r="F18" s="11">
        <f t="shared" si="1"/>
        <v>5116260.1626016265</v>
      </c>
      <c r="G18" s="4"/>
    </row>
    <row r="19" spans="1:7" x14ac:dyDescent="0.25">
      <c r="A19" s="9">
        <v>18</v>
      </c>
      <c r="B19" s="8" t="s">
        <v>30</v>
      </c>
      <c r="C19" s="9">
        <v>1097335000</v>
      </c>
      <c r="D19" s="11">
        <f t="shared" si="0"/>
        <v>17842845.528455283</v>
      </c>
      <c r="E19" s="9">
        <v>304899000</v>
      </c>
      <c r="F19" s="11">
        <f t="shared" si="1"/>
        <v>4957707.317073171</v>
      </c>
    </row>
    <row r="20" spans="1:7" x14ac:dyDescent="0.25">
      <c r="A20" s="9">
        <v>19</v>
      </c>
      <c r="B20" s="8" t="s">
        <v>34</v>
      </c>
      <c r="C20" s="9">
        <v>1503504000</v>
      </c>
      <c r="D20" s="11">
        <f t="shared" si="0"/>
        <v>24447219.512195121</v>
      </c>
      <c r="E20" s="9">
        <v>290002000</v>
      </c>
      <c r="F20" s="11">
        <f t="shared" si="1"/>
        <v>4715479.674796748</v>
      </c>
    </row>
    <row r="21" spans="1:7" x14ac:dyDescent="0.25">
      <c r="A21" s="9">
        <v>20</v>
      </c>
      <c r="B21" s="8" t="s">
        <v>38</v>
      </c>
      <c r="C21" s="9">
        <v>524375400</v>
      </c>
      <c r="D21" s="11">
        <f t="shared" si="0"/>
        <v>8526429.2682926822</v>
      </c>
      <c r="E21" s="9">
        <v>255293000</v>
      </c>
      <c r="F21" s="11">
        <f t="shared" si="1"/>
        <v>4151105.6910569104</v>
      </c>
    </row>
    <row r="22" spans="1:7" x14ac:dyDescent="0.25">
      <c r="A22" s="9">
        <v>21</v>
      </c>
      <c r="B22" s="8" t="s">
        <v>68</v>
      </c>
      <c r="C22" s="9">
        <v>435425000</v>
      </c>
      <c r="D22" s="11">
        <f t="shared" si="0"/>
        <v>7080081.3008130081</v>
      </c>
      <c r="E22" s="9">
        <v>221590000</v>
      </c>
      <c r="F22" s="11">
        <f t="shared" si="1"/>
        <v>3603089.4308943087</v>
      </c>
    </row>
    <row r="23" spans="1:7" x14ac:dyDescent="0.25">
      <c r="A23" s="9">
        <v>22</v>
      </c>
      <c r="B23" s="8" t="s">
        <v>33</v>
      </c>
      <c r="C23" s="9">
        <v>397304000</v>
      </c>
      <c r="D23" s="11">
        <f t="shared" si="0"/>
        <v>6460227.6422764231</v>
      </c>
      <c r="E23" s="9">
        <v>203825000</v>
      </c>
      <c r="F23" s="11">
        <f t="shared" si="1"/>
        <v>3314227.6422764226</v>
      </c>
    </row>
    <row r="24" spans="1:7" x14ac:dyDescent="0.25">
      <c r="A24" s="9">
        <v>23</v>
      </c>
      <c r="B24" s="8" t="s">
        <v>72</v>
      </c>
      <c r="C24" s="9">
        <v>525803003</v>
      </c>
      <c r="D24" s="11">
        <f t="shared" si="0"/>
        <v>8549642.325203253</v>
      </c>
      <c r="E24" s="9">
        <v>201179371</v>
      </c>
      <c r="F24" s="11">
        <f t="shared" si="1"/>
        <v>3271209.2845528456</v>
      </c>
    </row>
    <row r="25" spans="1:7" x14ac:dyDescent="0.25">
      <c r="A25" s="9">
        <v>24</v>
      </c>
      <c r="B25" s="8" t="s">
        <v>58</v>
      </c>
      <c r="C25" s="9">
        <v>553921950</v>
      </c>
      <c r="D25" s="11">
        <f t="shared" si="0"/>
        <v>9006860.975609757</v>
      </c>
      <c r="E25" s="9">
        <v>194069290</v>
      </c>
      <c r="F25" s="11">
        <f t="shared" si="1"/>
        <v>3155598.2113821139</v>
      </c>
    </row>
    <row r="26" spans="1:7" x14ac:dyDescent="0.25">
      <c r="A26" s="9">
        <v>25</v>
      </c>
      <c r="B26" s="8" t="s">
        <v>16</v>
      </c>
      <c r="C26" s="9">
        <v>733066292</v>
      </c>
      <c r="D26" s="11">
        <f t="shared" si="0"/>
        <v>11919777.105691057</v>
      </c>
      <c r="E26" s="9">
        <v>174523500</v>
      </c>
      <c r="F26" s="11">
        <f t="shared" si="1"/>
        <v>2837780.487804878</v>
      </c>
    </row>
    <row r="27" spans="1:7" x14ac:dyDescent="0.25">
      <c r="A27" s="9">
        <v>26</v>
      </c>
      <c r="B27" s="8" t="s">
        <v>65</v>
      </c>
      <c r="C27" s="9">
        <v>457383455</v>
      </c>
      <c r="D27" s="11">
        <f t="shared" si="0"/>
        <v>7437129.349593496</v>
      </c>
      <c r="E27" s="9">
        <v>173139299</v>
      </c>
      <c r="F27" s="11">
        <f t="shared" si="1"/>
        <v>2815273.1544715445</v>
      </c>
    </row>
    <row r="28" spans="1:7" x14ac:dyDescent="0.25">
      <c r="A28" s="9">
        <v>27</v>
      </c>
      <c r="B28" s="8" t="s">
        <v>1</v>
      </c>
      <c r="C28" s="9">
        <v>279204000</v>
      </c>
      <c r="D28" s="11">
        <f t="shared" si="0"/>
        <v>4539902.4390243907</v>
      </c>
      <c r="E28" s="9">
        <v>164595000</v>
      </c>
      <c r="F28" s="11">
        <f t="shared" si="1"/>
        <v>2676341.4634146341</v>
      </c>
    </row>
    <row r="29" spans="1:7" x14ac:dyDescent="0.25">
      <c r="A29" s="9">
        <v>28</v>
      </c>
      <c r="B29" s="8" t="s">
        <v>73</v>
      </c>
      <c r="C29" s="9">
        <v>550291000</v>
      </c>
      <c r="D29" s="11">
        <f t="shared" si="0"/>
        <v>8947821.1382113826</v>
      </c>
      <c r="E29" s="9">
        <v>160462000</v>
      </c>
      <c r="F29" s="11">
        <f t="shared" si="1"/>
        <v>2609138.2113821139</v>
      </c>
    </row>
    <row r="30" spans="1:7" x14ac:dyDescent="0.25">
      <c r="A30" s="9">
        <v>29</v>
      </c>
      <c r="B30" s="8" t="s">
        <v>19</v>
      </c>
      <c r="C30" s="9">
        <v>340154385</v>
      </c>
      <c r="D30" s="11">
        <f t="shared" si="0"/>
        <v>5530965.6097560972</v>
      </c>
      <c r="E30" s="9">
        <v>158901513</v>
      </c>
      <c r="F30" s="11">
        <f t="shared" si="1"/>
        <v>2583764.4390243902</v>
      </c>
    </row>
    <row r="31" spans="1:7" x14ac:dyDescent="0.25">
      <c r="A31" s="9">
        <v>30</v>
      </c>
      <c r="B31" s="8" t="s">
        <v>79</v>
      </c>
      <c r="C31" s="9">
        <v>427568345</v>
      </c>
      <c r="D31" s="11">
        <f t="shared" si="0"/>
        <v>6952330.8130081305</v>
      </c>
      <c r="E31" s="9">
        <v>154805051</v>
      </c>
      <c r="F31" s="11">
        <f t="shared" si="1"/>
        <v>2517155.3008130081</v>
      </c>
    </row>
    <row r="32" spans="1:7" x14ac:dyDescent="0.25">
      <c r="A32" s="9">
        <v>31</v>
      </c>
      <c r="B32" s="8" t="s">
        <v>20</v>
      </c>
      <c r="C32" s="9">
        <v>264784000</v>
      </c>
      <c r="D32" s="11">
        <f t="shared" si="0"/>
        <v>4305430.8943089433</v>
      </c>
      <c r="E32" s="9">
        <v>154578700</v>
      </c>
      <c r="F32" s="11">
        <f t="shared" si="1"/>
        <v>2513474.7967479676</v>
      </c>
    </row>
    <row r="33" spans="1:6" x14ac:dyDescent="0.25">
      <c r="A33" s="9">
        <v>32</v>
      </c>
      <c r="B33" s="8" t="s">
        <v>27</v>
      </c>
      <c r="C33" s="9">
        <v>355338500</v>
      </c>
      <c r="D33" s="11">
        <f t="shared" si="0"/>
        <v>5777861.7886178866</v>
      </c>
      <c r="E33" s="9">
        <v>150278919</v>
      </c>
      <c r="F33" s="11">
        <f t="shared" si="1"/>
        <v>2443559.6585365855</v>
      </c>
    </row>
    <row r="34" spans="1:6" x14ac:dyDescent="0.25">
      <c r="A34" s="9">
        <v>33</v>
      </c>
      <c r="B34" s="8" t="s">
        <v>46</v>
      </c>
      <c r="C34" s="9">
        <v>360720000</v>
      </c>
      <c r="D34" s="11">
        <f t="shared" ref="D34:D65" si="2">C34/61.5</f>
        <v>5865365.8536585364</v>
      </c>
      <c r="E34" s="9">
        <v>150178638</v>
      </c>
      <c r="F34" s="11">
        <f t="shared" ref="F34:F65" si="3">E34/61.5</f>
        <v>2441929.0731707318</v>
      </c>
    </row>
    <row r="35" spans="1:6" x14ac:dyDescent="0.25">
      <c r="A35" s="9">
        <v>34</v>
      </c>
      <c r="B35" s="8" t="s">
        <v>47</v>
      </c>
      <c r="C35" s="10">
        <v>465170000</v>
      </c>
      <c r="D35" s="11">
        <f t="shared" si="2"/>
        <v>7563739.8373983735</v>
      </c>
      <c r="E35" s="9">
        <v>149260000</v>
      </c>
      <c r="F35" s="11">
        <f t="shared" si="3"/>
        <v>2426991.8699186994</v>
      </c>
    </row>
    <row r="36" spans="1:6" x14ac:dyDescent="0.25">
      <c r="A36" s="9">
        <v>35</v>
      </c>
      <c r="B36" s="8" t="s">
        <v>45</v>
      </c>
      <c r="C36" s="9">
        <v>300071263</v>
      </c>
      <c r="D36" s="11">
        <f t="shared" si="2"/>
        <v>4879207.5284552844</v>
      </c>
      <c r="E36" s="9">
        <v>141517680</v>
      </c>
      <c r="F36" s="11">
        <f t="shared" si="3"/>
        <v>2301100.487804878</v>
      </c>
    </row>
    <row r="37" spans="1:6" x14ac:dyDescent="0.25">
      <c r="A37" s="9">
        <v>36</v>
      </c>
      <c r="B37" s="8" t="s">
        <v>81</v>
      </c>
      <c r="C37" s="10">
        <v>258833000</v>
      </c>
      <c r="D37" s="11">
        <f t="shared" si="2"/>
        <v>4208666.666666667</v>
      </c>
      <c r="E37" s="9">
        <v>136418000</v>
      </c>
      <c r="F37" s="11">
        <f t="shared" si="3"/>
        <v>2218178.8617886179</v>
      </c>
    </row>
    <row r="38" spans="1:6" x14ac:dyDescent="0.25">
      <c r="A38" s="9">
        <v>37</v>
      </c>
      <c r="B38" s="8" t="s">
        <v>4</v>
      </c>
      <c r="C38" s="9">
        <v>287115000</v>
      </c>
      <c r="D38" s="11">
        <f t="shared" si="2"/>
        <v>4668536.5853658533</v>
      </c>
      <c r="E38" s="9">
        <v>129704000</v>
      </c>
      <c r="F38" s="11">
        <f t="shared" si="3"/>
        <v>2109008.1300813006</v>
      </c>
    </row>
    <row r="39" spans="1:6" x14ac:dyDescent="0.25">
      <c r="A39" s="9">
        <v>38</v>
      </c>
      <c r="B39" s="8" t="s">
        <v>66</v>
      </c>
      <c r="C39" s="9">
        <v>248393000</v>
      </c>
      <c r="D39" s="11">
        <f t="shared" si="2"/>
        <v>4038910.5691056913</v>
      </c>
      <c r="E39" s="9">
        <v>124445716</v>
      </c>
      <c r="F39" s="11">
        <f t="shared" si="3"/>
        <v>2023507.5772357723</v>
      </c>
    </row>
    <row r="40" spans="1:6" x14ac:dyDescent="0.25">
      <c r="A40" s="9">
        <v>39</v>
      </c>
      <c r="B40" s="8" t="s">
        <v>28</v>
      </c>
      <c r="C40" s="9">
        <v>237150000</v>
      </c>
      <c r="D40" s="11">
        <f t="shared" si="2"/>
        <v>3856097.5609756098</v>
      </c>
      <c r="E40" s="9">
        <v>120690000</v>
      </c>
      <c r="F40" s="11">
        <f t="shared" si="3"/>
        <v>1962439.0243902439</v>
      </c>
    </row>
    <row r="41" spans="1:6" x14ac:dyDescent="0.25">
      <c r="A41" s="9">
        <v>40</v>
      </c>
      <c r="B41" s="8" t="s">
        <v>59</v>
      </c>
      <c r="C41" s="9">
        <v>331050000</v>
      </c>
      <c r="D41" s="11">
        <f t="shared" si="2"/>
        <v>5382926.8292682925</v>
      </c>
      <c r="E41" s="9">
        <v>116561850</v>
      </c>
      <c r="F41" s="11">
        <f t="shared" si="3"/>
        <v>1895314.6341463414</v>
      </c>
    </row>
    <row r="42" spans="1:6" x14ac:dyDescent="0.25">
      <c r="A42" s="9">
        <v>41</v>
      </c>
      <c r="B42" s="8" t="s">
        <v>67</v>
      </c>
      <c r="C42" s="9">
        <v>294082000</v>
      </c>
      <c r="D42" s="11">
        <f t="shared" si="2"/>
        <v>4781821.1382113826</v>
      </c>
      <c r="E42" s="9">
        <v>114674123</v>
      </c>
      <c r="F42" s="11">
        <f t="shared" si="3"/>
        <v>1864619.8861788618</v>
      </c>
    </row>
    <row r="43" spans="1:6" x14ac:dyDescent="0.25">
      <c r="A43" s="9">
        <v>42</v>
      </c>
      <c r="B43" s="8" t="s">
        <v>74</v>
      </c>
      <c r="C43" s="9">
        <v>272348600</v>
      </c>
      <c r="D43" s="11">
        <f t="shared" si="2"/>
        <v>4428432.5203252034</v>
      </c>
      <c r="E43" s="9">
        <v>113574000</v>
      </c>
      <c r="F43" s="11">
        <f t="shared" si="3"/>
        <v>1846731.7073170731</v>
      </c>
    </row>
    <row r="44" spans="1:6" x14ac:dyDescent="0.25">
      <c r="A44" s="9">
        <v>43</v>
      </c>
      <c r="B44" s="8" t="s">
        <v>26</v>
      </c>
      <c r="C44" s="9">
        <v>308794000</v>
      </c>
      <c r="D44" s="11">
        <f t="shared" si="2"/>
        <v>5021040.650406504</v>
      </c>
      <c r="E44" s="9">
        <v>94919000</v>
      </c>
      <c r="F44" s="11">
        <f t="shared" si="3"/>
        <v>1543398.3739837399</v>
      </c>
    </row>
    <row r="45" spans="1:6" x14ac:dyDescent="0.25">
      <c r="A45" s="9">
        <v>44</v>
      </c>
      <c r="B45" s="8" t="s">
        <v>70</v>
      </c>
      <c r="C45" s="9">
        <v>518683000</v>
      </c>
      <c r="D45" s="11">
        <f t="shared" si="2"/>
        <v>8433869.9186991863</v>
      </c>
      <c r="E45" s="9">
        <v>92865000</v>
      </c>
      <c r="F45" s="11">
        <f t="shared" si="3"/>
        <v>1510000</v>
      </c>
    </row>
    <row r="46" spans="1:6" x14ac:dyDescent="0.25">
      <c r="A46" s="9">
        <v>45</v>
      </c>
      <c r="B46" s="8" t="s">
        <v>2</v>
      </c>
      <c r="C46" s="9">
        <v>316463964</v>
      </c>
      <c r="D46" s="11">
        <f t="shared" si="2"/>
        <v>5145755.5121951215</v>
      </c>
      <c r="E46" s="9">
        <v>87960720</v>
      </c>
      <c r="F46" s="11">
        <f t="shared" si="3"/>
        <v>1430255.6097560977</v>
      </c>
    </row>
    <row r="47" spans="1:6" x14ac:dyDescent="0.25">
      <c r="A47" s="9">
        <v>46</v>
      </c>
      <c r="B47" s="8" t="s">
        <v>18</v>
      </c>
      <c r="C47" s="9">
        <v>203531730</v>
      </c>
      <c r="D47" s="11">
        <f t="shared" si="2"/>
        <v>3309459.0243902439</v>
      </c>
      <c r="E47" s="9">
        <v>87098950</v>
      </c>
      <c r="F47" s="11">
        <f t="shared" si="3"/>
        <v>1416243.0894308942</v>
      </c>
    </row>
    <row r="48" spans="1:6" x14ac:dyDescent="0.25">
      <c r="A48" s="9">
        <v>47</v>
      </c>
      <c r="B48" s="8" t="s">
        <v>14</v>
      </c>
      <c r="C48" s="9">
        <v>166393000</v>
      </c>
      <c r="D48" s="11">
        <f t="shared" si="2"/>
        <v>2705577.2357723578</v>
      </c>
      <c r="E48" s="9">
        <v>81092590</v>
      </c>
      <c r="F48" s="11">
        <f t="shared" si="3"/>
        <v>1318578.6991869919</v>
      </c>
    </row>
    <row r="49" spans="1:6" x14ac:dyDescent="0.25">
      <c r="A49" s="9">
        <v>48</v>
      </c>
      <c r="B49" s="8" t="s">
        <v>44</v>
      </c>
      <c r="C49" s="9">
        <v>169332332</v>
      </c>
      <c r="D49" s="11">
        <f t="shared" si="2"/>
        <v>2753371.2520325202</v>
      </c>
      <c r="E49" s="9">
        <v>80276533</v>
      </c>
      <c r="F49" s="11">
        <f t="shared" si="3"/>
        <v>1305309.4796747968</v>
      </c>
    </row>
    <row r="50" spans="1:6" x14ac:dyDescent="0.25">
      <c r="A50" s="9">
        <v>49</v>
      </c>
      <c r="B50" s="8" t="s">
        <v>40</v>
      </c>
      <c r="C50" s="9">
        <v>221797000</v>
      </c>
      <c r="D50" s="11">
        <f t="shared" si="2"/>
        <v>3606455.2845528456</v>
      </c>
      <c r="E50" s="9">
        <v>77446000</v>
      </c>
      <c r="F50" s="11">
        <f t="shared" si="3"/>
        <v>1259284.5528455283</v>
      </c>
    </row>
    <row r="51" spans="1:6" x14ac:dyDescent="0.25">
      <c r="A51" s="9">
        <v>50</v>
      </c>
      <c r="B51" s="8" t="s">
        <v>76</v>
      </c>
      <c r="C51" s="10">
        <v>217147980</v>
      </c>
      <c r="D51" s="11">
        <f t="shared" si="2"/>
        <v>3530861.4634146341</v>
      </c>
      <c r="E51" s="9">
        <v>72494220</v>
      </c>
      <c r="F51" s="11">
        <f t="shared" si="3"/>
        <v>1178767.8048780488</v>
      </c>
    </row>
    <row r="52" spans="1:6" x14ac:dyDescent="0.25">
      <c r="A52" s="9">
        <v>51</v>
      </c>
      <c r="B52" s="8" t="s">
        <v>29</v>
      </c>
      <c r="C52" s="9">
        <v>115041000</v>
      </c>
      <c r="D52" s="11">
        <f t="shared" si="2"/>
        <v>1870585.3658536586</v>
      </c>
      <c r="E52" s="9">
        <v>71071000</v>
      </c>
      <c r="F52" s="11">
        <f t="shared" si="3"/>
        <v>1155626.0162601627</v>
      </c>
    </row>
    <row r="53" spans="1:6" x14ac:dyDescent="0.25">
      <c r="A53" s="9">
        <v>52</v>
      </c>
      <c r="B53" s="8" t="s">
        <v>21</v>
      </c>
      <c r="C53" s="9">
        <v>354027554</v>
      </c>
      <c r="D53" s="11">
        <f t="shared" si="2"/>
        <v>5756545.5934959352</v>
      </c>
      <c r="E53" s="9">
        <v>69670850</v>
      </c>
      <c r="F53" s="11">
        <f t="shared" si="3"/>
        <v>1132859.349593496</v>
      </c>
    </row>
    <row r="54" spans="1:6" x14ac:dyDescent="0.25">
      <c r="A54" s="9">
        <v>53</v>
      </c>
      <c r="B54" s="8" t="s">
        <v>9</v>
      </c>
      <c r="C54" s="9">
        <v>132188000</v>
      </c>
      <c r="D54" s="11">
        <f t="shared" si="2"/>
        <v>2149398.3739837399</v>
      </c>
      <c r="E54" s="9">
        <v>69167748</v>
      </c>
      <c r="F54" s="11">
        <f t="shared" si="3"/>
        <v>1124678.8292682928</v>
      </c>
    </row>
    <row r="55" spans="1:6" x14ac:dyDescent="0.25">
      <c r="A55" s="9">
        <v>54</v>
      </c>
      <c r="B55" s="8" t="s">
        <v>7</v>
      </c>
      <c r="C55" s="9">
        <v>195605815</v>
      </c>
      <c r="D55" s="11">
        <f t="shared" si="2"/>
        <v>3180582.3577235774</v>
      </c>
      <c r="E55" s="9">
        <v>68774393</v>
      </c>
      <c r="F55" s="11">
        <f t="shared" si="3"/>
        <v>1118282.8130081301</v>
      </c>
    </row>
    <row r="56" spans="1:6" x14ac:dyDescent="0.25">
      <c r="A56" s="9">
        <v>55</v>
      </c>
      <c r="B56" s="8" t="s">
        <v>23</v>
      </c>
      <c r="C56" s="9">
        <v>229098000</v>
      </c>
      <c r="D56" s="11">
        <f t="shared" si="2"/>
        <v>3725170.7317073173</v>
      </c>
      <c r="E56" s="9">
        <v>65240000</v>
      </c>
      <c r="F56" s="11">
        <f t="shared" si="3"/>
        <v>1060813.0081300812</v>
      </c>
    </row>
    <row r="57" spans="1:6" x14ac:dyDescent="0.25">
      <c r="A57" s="9">
        <v>56</v>
      </c>
      <c r="B57" s="8" t="s">
        <v>62</v>
      </c>
      <c r="C57" s="9">
        <v>193893000</v>
      </c>
      <c r="D57" s="11">
        <f t="shared" si="2"/>
        <v>3152731.7073170734</v>
      </c>
      <c r="E57" s="9">
        <v>62197500</v>
      </c>
      <c r="F57" s="11">
        <f t="shared" si="3"/>
        <v>1011341.4634146341</v>
      </c>
    </row>
    <row r="58" spans="1:6" x14ac:dyDescent="0.25">
      <c r="A58" s="9">
        <v>57</v>
      </c>
      <c r="B58" s="8" t="s">
        <v>54</v>
      </c>
      <c r="C58" s="9">
        <v>223698000</v>
      </c>
      <c r="D58" s="11">
        <f t="shared" si="2"/>
        <v>3637365.8536585364</v>
      </c>
      <c r="E58" s="9">
        <v>59667200</v>
      </c>
      <c r="F58" s="11">
        <f t="shared" si="3"/>
        <v>970198.37398373988</v>
      </c>
    </row>
    <row r="59" spans="1:6" x14ac:dyDescent="0.25">
      <c r="A59" s="9">
        <v>58</v>
      </c>
      <c r="B59" s="8" t="s">
        <v>49</v>
      </c>
      <c r="C59" s="9">
        <v>209549736</v>
      </c>
      <c r="D59" s="11">
        <f t="shared" si="2"/>
        <v>3407312.7804878047</v>
      </c>
      <c r="E59" s="9">
        <v>58813785</v>
      </c>
      <c r="F59" s="11">
        <f t="shared" si="3"/>
        <v>956321.70731707313</v>
      </c>
    </row>
    <row r="60" spans="1:6" x14ac:dyDescent="0.25">
      <c r="A60" s="9">
        <v>59</v>
      </c>
      <c r="B60" s="8" t="s">
        <v>12</v>
      </c>
      <c r="C60" s="9">
        <v>144122046</v>
      </c>
      <c r="D60" s="11">
        <f t="shared" si="2"/>
        <v>2343447.9024390243</v>
      </c>
      <c r="E60" s="9">
        <v>57261000</v>
      </c>
      <c r="F60" s="11">
        <f t="shared" si="3"/>
        <v>931073.17073170736</v>
      </c>
    </row>
    <row r="61" spans="1:6" x14ac:dyDescent="0.25">
      <c r="A61" s="9">
        <v>60</v>
      </c>
      <c r="B61" s="8" t="s">
        <v>78</v>
      </c>
      <c r="C61" s="9">
        <v>300721000</v>
      </c>
      <c r="D61" s="11">
        <f t="shared" si="2"/>
        <v>4889772.3577235769</v>
      </c>
      <c r="E61" s="9">
        <v>56072000</v>
      </c>
      <c r="F61" s="11">
        <f t="shared" si="3"/>
        <v>911739.83739837399</v>
      </c>
    </row>
    <row r="62" spans="1:6" x14ac:dyDescent="0.25">
      <c r="A62" s="9">
        <v>61</v>
      </c>
      <c r="B62" s="8" t="s">
        <v>22</v>
      </c>
      <c r="C62" s="9">
        <v>122514000</v>
      </c>
      <c r="D62" s="11">
        <f t="shared" si="2"/>
        <v>1992097.5609756098</v>
      </c>
      <c r="E62" s="9">
        <v>54985000</v>
      </c>
      <c r="F62" s="11">
        <f t="shared" si="3"/>
        <v>894065.0406504065</v>
      </c>
    </row>
    <row r="63" spans="1:6" x14ac:dyDescent="0.25">
      <c r="A63" s="9">
        <v>62</v>
      </c>
      <c r="B63" s="52" t="s">
        <v>41</v>
      </c>
      <c r="C63" s="9">
        <v>157030000</v>
      </c>
      <c r="D63" s="11">
        <f t="shared" si="2"/>
        <v>2553333.3333333335</v>
      </c>
      <c r="E63" s="9">
        <v>47736000</v>
      </c>
      <c r="F63" s="11">
        <f t="shared" si="3"/>
        <v>776195.12195121951</v>
      </c>
    </row>
    <row r="64" spans="1:6" x14ac:dyDescent="0.25">
      <c r="A64" s="9">
        <v>63</v>
      </c>
      <c r="B64" s="8" t="s">
        <v>61</v>
      </c>
      <c r="C64" s="9">
        <v>248854000</v>
      </c>
      <c r="D64" s="11">
        <f t="shared" si="2"/>
        <v>4046406.5040650405</v>
      </c>
      <c r="E64" s="9">
        <v>45074000</v>
      </c>
      <c r="F64" s="11">
        <f t="shared" si="3"/>
        <v>732910.56910569104</v>
      </c>
    </row>
    <row r="65" spans="1:6" x14ac:dyDescent="0.25">
      <c r="A65" s="9">
        <v>64</v>
      </c>
      <c r="B65" s="8" t="s">
        <v>55</v>
      </c>
      <c r="C65" s="9">
        <v>169462600</v>
      </c>
      <c r="D65" s="11">
        <f t="shared" si="2"/>
        <v>2755489.4308943087</v>
      </c>
      <c r="E65" s="9">
        <v>44460000</v>
      </c>
      <c r="F65" s="11">
        <f t="shared" si="3"/>
        <v>722926.82926829264</v>
      </c>
    </row>
    <row r="66" spans="1:6" x14ac:dyDescent="0.25">
      <c r="A66" s="9">
        <v>65</v>
      </c>
      <c r="B66" s="8" t="s">
        <v>11</v>
      </c>
      <c r="C66" s="9">
        <v>179739000</v>
      </c>
      <c r="D66" s="11">
        <f t="shared" ref="D66:D82" si="4">C66/61.5</f>
        <v>2922585.3658536584</v>
      </c>
      <c r="E66" s="9">
        <v>43514689</v>
      </c>
      <c r="F66" s="11">
        <f t="shared" ref="F66:F82" si="5">E66/61.5</f>
        <v>707555.91869918699</v>
      </c>
    </row>
    <row r="67" spans="1:6" x14ac:dyDescent="0.25">
      <c r="A67" s="9">
        <v>66</v>
      </c>
      <c r="B67" s="8" t="s">
        <v>25</v>
      </c>
      <c r="C67" s="9">
        <v>169021065</v>
      </c>
      <c r="D67" s="11">
        <f t="shared" si="4"/>
        <v>2748310</v>
      </c>
      <c r="E67" s="9">
        <v>43204765</v>
      </c>
      <c r="F67" s="11">
        <f t="shared" si="5"/>
        <v>702516.50406504062</v>
      </c>
    </row>
    <row r="68" spans="1:6" x14ac:dyDescent="0.25">
      <c r="A68" s="9">
        <v>67</v>
      </c>
      <c r="B68" s="8" t="s">
        <v>15</v>
      </c>
      <c r="C68" s="9">
        <v>209431620</v>
      </c>
      <c r="D68" s="11">
        <f t="shared" si="4"/>
        <v>3405392.1951219514</v>
      </c>
      <c r="E68" s="10">
        <v>39900420</v>
      </c>
      <c r="F68" s="11">
        <f t="shared" si="5"/>
        <v>648787.31707317068</v>
      </c>
    </row>
    <row r="69" spans="1:6" x14ac:dyDescent="0.25">
      <c r="A69" s="9">
        <v>68</v>
      </c>
      <c r="B69" s="8" t="s">
        <v>5</v>
      </c>
      <c r="C69" s="9">
        <v>161453000</v>
      </c>
      <c r="D69" s="11">
        <f t="shared" si="4"/>
        <v>2625252.0325203254</v>
      </c>
      <c r="E69" s="9">
        <v>37916555</v>
      </c>
      <c r="F69" s="11">
        <f t="shared" si="5"/>
        <v>616529.34959349595</v>
      </c>
    </row>
    <row r="70" spans="1:6" x14ac:dyDescent="0.25">
      <c r="A70" s="9">
        <v>69</v>
      </c>
      <c r="B70" s="8" t="s">
        <v>6</v>
      </c>
      <c r="C70" s="9">
        <v>281817905</v>
      </c>
      <c r="D70" s="11">
        <f t="shared" si="4"/>
        <v>4582404.9593495931</v>
      </c>
      <c r="E70" s="9">
        <v>37621174</v>
      </c>
      <c r="F70" s="11">
        <f t="shared" si="5"/>
        <v>611726.40650406503</v>
      </c>
    </row>
    <row r="71" spans="1:6" x14ac:dyDescent="0.25">
      <c r="A71" s="9">
        <v>70</v>
      </c>
      <c r="B71" s="8" t="s">
        <v>69</v>
      </c>
      <c r="C71" s="9">
        <v>160651000</v>
      </c>
      <c r="D71" s="11">
        <f t="shared" si="4"/>
        <v>2612211.3821138213</v>
      </c>
      <c r="E71" s="9">
        <v>36518100</v>
      </c>
      <c r="F71" s="11">
        <f t="shared" si="5"/>
        <v>593790.24390243902</v>
      </c>
    </row>
    <row r="72" spans="1:6" x14ac:dyDescent="0.25">
      <c r="A72" s="9">
        <v>71</v>
      </c>
      <c r="B72" s="8" t="s">
        <v>24</v>
      </c>
      <c r="C72" s="9">
        <v>187286500</v>
      </c>
      <c r="D72" s="11">
        <f t="shared" si="4"/>
        <v>3045308.9430894307</v>
      </c>
      <c r="E72" s="9">
        <v>35588772</v>
      </c>
      <c r="F72" s="11">
        <f t="shared" si="5"/>
        <v>578679.21951219509</v>
      </c>
    </row>
    <row r="73" spans="1:6" x14ac:dyDescent="0.25">
      <c r="A73" s="9">
        <v>72</v>
      </c>
      <c r="B73" s="8" t="s">
        <v>64</v>
      </c>
      <c r="C73" s="9">
        <v>131858600</v>
      </c>
      <c r="D73" s="11">
        <f t="shared" si="4"/>
        <v>2144042.2764227642</v>
      </c>
      <c r="E73" s="9">
        <v>35470000</v>
      </c>
      <c r="F73" s="11">
        <f t="shared" si="5"/>
        <v>576747.96747967484</v>
      </c>
    </row>
    <row r="74" spans="1:6" x14ac:dyDescent="0.25">
      <c r="A74" s="9">
        <v>73</v>
      </c>
      <c r="B74" s="8" t="s">
        <v>31</v>
      </c>
      <c r="C74" s="9">
        <v>124700000</v>
      </c>
      <c r="D74" s="11">
        <f t="shared" si="4"/>
        <v>2027642.2764227642</v>
      </c>
      <c r="E74" s="9">
        <v>35344000</v>
      </c>
      <c r="F74" s="11">
        <f t="shared" si="5"/>
        <v>574699.18699186994</v>
      </c>
    </row>
    <row r="75" spans="1:6" x14ac:dyDescent="0.25">
      <c r="A75" s="9">
        <v>74</v>
      </c>
      <c r="B75" s="8" t="s">
        <v>63</v>
      </c>
      <c r="C75" s="9">
        <v>76464698</v>
      </c>
      <c r="D75" s="11">
        <f t="shared" si="4"/>
        <v>1243328.4227642277</v>
      </c>
      <c r="E75" s="9">
        <v>29668405</v>
      </c>
      <c r="F75" s="11">
        <f t="shared" si="5"/>
        <v>482413.0894308943</v>
      </c>
    </row>
    <row r="76" spans="1:6" x14ac:dyDescent="0.25">
      <c r="A76" s="9">
        <v>75</v>
      </c>
      <c r="B76" s="8" t="s">
        <v>51</v>
      </c>
      <c r="C76" s="9">
        <v>127404000</v>
      </c>
      <c r="D76" s="11">
        <f t="shared" si="4"/>
        <v>2071609.756097561</v>
      </c>
      <c r="E76" s="9">
        <v>28119000</v>
      </c>
      <c r="F76" s="11">
        <f t="shared" si="5"/>
        <v>457219.51219512196</v>
      </c>
    </row>
    <row r="77" spans="1:6" x14ac:dyDescent="0.25">
      <c r="A77" s="9">
        <v>76</v>
      </c>
      <c r="B77" s="8" t="s">
        <v>57</v>
      </c>
      <c r="C77" s="9">
        <v>75616016</v>
      </c>
      <c r="D77" s="11">
        <f t="shared" si="4"/>
        <v>1229528.7154471544</v>
      </c>
      <c r="E77" s="9">
        <v>27717900</v>
      </c>
      <c r="F77" s="11">
        <f t="shared" si="5"/>
        <v>450697.56097560975</v>
      </c>
    </row>
    <row r="78" spans="1:6" x14ac:dyDescent="0.25">
      <c r="A78" s="9">
        <v>77</v>
      </c>
      <c r="B78" s="8" t="s">
        <v>80</v>
      </c>
      <c r="C78" s="9">
        <v>103926000</v>
      </c>
      <c r="D78" s="11">
        <f t="shared" si="4"/>
        <v>1689853.6585365853</v>
      </c>
      <c r="E78" s="9">
        <v>26581800</v>
      </c>
      <c r="F78" s="11">
        <f t="shared" si="5"/>
        <v>432224.39024390245</v>
      </c>
    </row>
    <row r="79" spans="1:6" x14ac:dyDescent="0.25">
      <c r="A79" s="9">
        <v>78</v>
      </c>
      <c r="B79" s="8" t="s">
        <v>77</v>
      </c>
      <c r="C79" s="10">
        <v>60729896</v>
      </c>
      <c r="D79" s="11">
        <f t="shared" si="4"/>
        <v>987477.98373983742</v>
      </c>
      <c r="E79" s="9">
        <v>21782000</v>
      </c>
      <c r="F79" s="11">
        <f t="shared" si="5"/>
        <v>354178.86178861791</v>
      </c>
    </row>
    <row r="80" spans="1:6" x14ac:dyDescent="0.25">
      <c r="A80" s="9">
        <v>79</v>
      </c>
      <c r="B80" s="8" t="s">
        <v>39</v>
      </c>
      <c r="C80" s="9">
        <v>84330000</v>
      </c>
      <c r="D80" s="11">
        <f t="shared" si="4"/>
        <v>1371219.512195122</v>
      </c>
      <c r="E80" s="9">
        <v>20707068</v>
      </c>
      <c r="F80" s="11">
        <f t="shared" si="5"/>
        <v>336700.29268292681</v>
      </c>
    </row>
    <row r="81" spans="1:6" x14ac:dyDescent="0.25">
      <c r="A81" s="9">
        <v>80</v>
      </c>
      <c r="B81" s="8" t="s">
        <v>50</v>
      </c>
      <c r="C81" s="9">
        <v>60000000</v>
      </c>
      <c r="D81" s="11">
        <f t="shared" si="4"/>
        <v>975609.75609756098</v>
      </c>
      <c r="E81" s="9">
        <v>18503000</v>
      </c>
      <c r="F81" s="11">
        <f t="shared" si="5"/>
        <v>300861.7886178862</v>
      </c>
    </row>
    <row r="82" spans="1:6" x14ac:dyDescent="0.25">
      <c r="A82" s="9">
        <v>81</v>
      </c>
      <c r="B82" s="8" t="s">
        <v>48</v>
      </c>
      <c r="C82" s="9">
        <v>53260500</v>
      </c>
      <c r="D82" s="11">
        <f t="shared" si="4"/>
        <v>866024.39024390245</v>
      </c>
      <c r="E82" s="9">
        <v>6646000</v>
      </c>
      <c r="F82" s="11">
        <f t="shared" si="5"/>
        <v>108065.0406504065</v>
      </c>
    </row>
    <row r="83" spans="1:6" x14ac:dyDescent="0.25">
      <c r="A83" s="27"/>
      <c r="B83" s="50" t="s">
        <v>110</v>
      </c>
      <c r="C83" s="50">
        <f>SUM(C2:C82)</f>
        <v>45186498974</v>
      </c>
      <c r="D83" s="49">
        <f>SUM(D2:D82)</f>
        <v>734739820.71544707</v>
      </c>
      <c r="E83" s="50">
        <f>SUM(E2:E82)</f>
        <v>15267166475</v>
      </c>
      <c r="F83" s="49">
        <f>SUM(F2:F82)</f>
        <v>248246609.34959355</v>
      </c>
    </row>
    <row r="84" spans="1:6" x14ac:dyDescent="0.25">
      <c r="A84" s="1"/>
    </row>
    <row r="85" spans="1:6" x14ac:dyDescent="0.25">
      <c r="A85" s="1"/>
    </row>
    <row r="86" spans="1:6" x14ac:dyDescent="0.25">
      <c r="A86" s="1"/>
      <c r="F86" s="22"/>
    </row>
    <row r="87" spans="1:6" x14ac:dyDescent="0.25">
      <c r="A87" s="1"/>
    </row>
    <row r="88" spans="1:6" x14ac:dyDescent="0.25">
      <c r="A88" s="1"/>
    </row>
    <row r="89" spans="1:6" x14ac:dyDescent="0.25">
      <c r="A89" s="1"/>
    </row>
    <row r="90" spans="1:6" x14ac:dyDescent="0.25">
      <c r="A90" s="1"/>
    </row>
    <row r="91" spans="1:6" x14ac:dyDescent="0.25">
      <c r="A91" s="1"/>
    </row>
    <row r="92" spans="1:6" x14ac:dyDescent="0.25">
      <c r="A92" s="1"/>
    </row>
    <row r="93" spans="1:6" x14ac:dyDescent="0.25">
      <c r="A93" s="1"/>
    </row>
    <row r="94" spans="1:6" x14ac:dyDescent="0.25">
      <c r="A94" s="1"/>
    </row>
    <row r="95" spans="1:6" x14ac:dyDescent="0.25">
      <c r="A95" s="1"/>
    </row>
    <row r="96" spans="1:6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</sheetData>
  <sortState ref="A2:F424">
    <sortCondition descending="1" ref="F1"/>
  </sortState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25"/>
  <sheetViews>
    <sheetView workbookViewId="0">
      <selection activeCell="O16" sqref="O16"/>
    </sheetView>
  </sheetViews>
  <sheetFormatPr defaultRowHeight="15.75" x14ac:dyDescent="0.25"/>
  <cols>
    <col min="1" max="1" width="5.7109375" style="7" customWidth="1"/>
    <col min="2" max="2" width="35.7109375" style="2" customWidth="1"/>
    <col min="3" max="3" width="22.42578125" style="1" hidden="1" customWidth="1"/>
    <col min="4" max="4" width="18.28515625" style="1" hidden="1" customWidth="1"/>
    <col min="5" max="7" width="18.85546875" style="1" hidden="1" customWidth="1"/>
    <col min="8" max="9" width="23.28515625" style="1" hidden="1" customWidth="1"/>
    <col min="10" max="10" width="33.5703125" style="13" hidden="1" customWidth="1"/>
    <col min="11" max="11" width="33.5703125" style="13" customWidth="1"/>
    <col min="12" max="13" width="21.5703125" style="1" hidden="1" customWidth="1"/>
    <col min="14" max="14" width="38.85546875" style="15" hidden="1" customWidth="1"/>
    <col min="15" max="15" width="34.140625" style="3" customWidth="1"/>
    <col min="16" max="16384" width="9.140625" style="3"/>
  </cols>
  <sheetData>
    <row r="1" spans="1:40" s="6" customFormat="1" ht="33" x14ac:dyDescent="0.35">
      <c r="A1" s="8" t="s">
        <v>82</v>
      </c>
      <c r="B1" s="8" t="s">
        <v>0</v>
      </c>
      <c r="C1" s="8" t="s">
        <v>96</v>
      </c>
      <c r="D1" s="53" t="s">
        <v>86</v>
      </c>
      <c r="E1" s="8" t="s">
        <v>83</v>
      </c>
      <c r="F1" s="53" t="s">
        <v>98</v>
      </c>
      <c r="G1" s="53" t="s">
        <v>99</v>
      </c>
      <c r="H1" s="53" t="s">
        <v>87</v>
      </c>
      <c r="I1" s="53" t="s">
        <v>89</v>
      </c>
      <c r="J1" s="20" t="s">
        <v>84</v>
      </c>
      <c r="K1" s="20" t="s">
        <v>97</v>
      </c>
      <c r="L1" s="17" t="s">
        <v>88</v>
      </c>
      <c r="M1" s="17" t="s">
        <v>90</v>
      </c>
      <c r="N1" s="31" t="s">
        <v>85</v>
      </c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5"/>
    </row>
    <row r="2" spans="1:40" x14ac:dyDescent="0.25">
      <c r="A2" s="9">
        <v>1</v>
      </c>
      <c r="B2" s="8" t="s">
        <v>2</v>
      </c>
      <c r="C2" s="33">
        <v>6311</v>
      </c>
      <c r="D2" s="9">
        <v>316463964</v>
      </c>
      <c r="E2" s="11">
        <f t="shared" ref="E2:E33" si="0">D2/61.5</f>
        <v>5145755.5121951215</v>
      </c>
      <c r="F2" s="11">
        <f t="shared" ref="F2:F33" si="1">D2/C2</f>
        <v>50144.820789098398</v>
      </c>
      <c r="G2" s="11">
        <f t="shared" ref="G2:G33" si="2">E2/C2</f>
        <v>815.36293966013648</v>
      </c>
      <c r="H2" s="9">
        <v>87960720</v>
      </c>
      <c r="I2" s="11">
        <f t="shared" ref="I2:I33" si="3">H2/61.5</f>
        <v>1430255.6097560977</v>
      </c>
      <c r="J2" s="12">
        <f t="shared" ref="J2:J33" si="4">(H2/D2)*100</f>
        <v>27.79486134478174</v>
      </c>
      <c r="K2" s="12">
        <f t="shared" ref="K2:K33" si="5">I2/C2</f>
        <v>226.62899853527136</v>
      </c>
      <c r="L2" s="14">
        <v>176239190</v>
      </c>
      <c r="M2" s="18">
        <f t="shared" ref="M2:M33" si="6">L2/61.5</f>
        <v>2865677.8861788618</v>
      </c>
      <c r="N2" s="15">
        <f t="shared" ref="N2:N33" si="7">(L2/D2)*100</f>
        <v>55.690129066322378</v>
      </c>
    </row>
    <row r="3" spans="1:40" x14ac:dyDescent="0.25">
      <c r="A3" s="9">
        <v>2</v>
      </c>
      <c r="B3" s="8" t="s">
        <v>6</v>
      </c>
      <c r="C3" s="33">
        <v>3183</v>
      </c>
      <c r="D3" s="9">
        <v>281817905</v>
      </c>
      <c r="E3" s="11">
        <f t="shared" si="0"/>
        <v>4582404.9593495931</v>
      </c>
      <c r="F3" s="11">
        <f t="shared" si="1"/>
        <v>88538.455859252281</v>
      </c>
      <c r="G3" s="11">
        <f t="shared" si="2"/>
        <v>1439.6496887683295</v>
      </c>
      <c r="H3" s="9">
        <v>37621174</v>
      </c>
      <c r="I3" s="11">
        <f t="shared" si="3"/>
        <v>611726.40650406503</v>
      </c>
      <c r="J3" s="12">
        <f t="shared" si="4"/>
        <v>13.349461951326337</v>
      </c>
      <c r="K3" s="12">
        <f t="shared" si="5"/>
        <v>192.18548743451618</v>
      </c>
      <c r="L3" s="14">
        <v>176891290</v>
      </c>
      <c r="M3" s="18">
        <f t="shared" si="6"/>
        <v>2876281.1382113821</v>
      </c>
      <c r="N3" s="15">
        <f t="shared" si="7"/>
        <v>62.767938751088224</v>
      </c>
    </row>
    <row r="4" spans="1:40" x14ac:dyDescent="0.25">
      <c r="A4" s="9">
        <v>3</v>
      </c>
      <c r="B4" s="52" t="s">
        <v>41</v>
      </c>
      <c r="C4" s="33">
        <v>4072</v>
      </c>
      <c r="D4" s="9">
        <v>157030000</v>
      </c>
      <c r="E4" s="11">
        <f t="shared" si="0"/>
        <v>2553333.3333333335</v>
      </c>
      <c r="F4" s="11">
        <f t="shared" si="1"/>
        <v>38563.359528487228</v>
      </c>
      <c r="G4" s="11">
        <f t="shared" si="2"/>
        <v>627.04649639816637</v>
      </c>
      <c r="H4" s="9">
        <v>47736000</v>
      </c>
      <c r="I4" s="11">
        <f t="shared" si="3"/>
        <v>776195.12195121951</v>
      </c>
      <c r="J4" s="12">
        <f t="shared" si="4"/>
        <v>30.399286760491627</v>
      </c>
      <c r="K4" s="12">
        <f t="shared" si="5"/>
        <v>190.61766256169437</v>
      </c>
      <c r="L4" s="14">
        <v>76494000</v>
      </c>
      <c r="M4" s="18">
        <f t="shared" si="6"/>
        <v>1243804.8780487804</v>
      </c>
      <c r="N4" s="15">
        <f t="shared" si="7"/>
        <v>48.712984779978349</v>
      </c>
    </row>
    <row r="5" spans="1:40" x14ac:dyDescent="0.25">
      <c r="A5" s="9">
        <v>4</v>
      </c>
      <c r="B5" s="8" t="s">
        <v>5</v>
      </c>
      <c r="C5" s="33">
        <v>3333</v>
      </c>
      <c r="D5" s="9">
        <v>161453000</v>
      </c>
      <c r="E5" s="11">
        <f t="shared" si="0"/>
        <v>2625252.0325203254</v>
      </c>
      <c r="F5" s="11">
        <f t="shared" si="1"/>
        <v>48440.744074407441</v>
      </c>
      <c r="G5" s="11">
        <f t="shared" si="2"/>
        <v>787.65437519361694</v>
      </c>
      <c r="H5" s="9">
        <v>37916555</v>
      </c>
      <c r="I5" s="11">
        <f t="shared" si="3"/>
        <v>616529.34959349595</v>
      </c>
      <c r="J5" s="12">
        <f t="shared" si="4"/>
        <v>23.484577555077948</v>
      </c>
      <c r="K5" s="12">
        <f t="shared" si="5"/>
        <v>184.97730260830963</v>
      </c>
      <c r="L5" s="14">
        <v>79551445</v>
      </c>
      <c r="M5" s="18">
        <f t="shared" si="6"/>
        <v>1293519.430894309</v>
      </c>
      <c r="N5" s="15">
        <f t="shared" si="7"/>
        <v>49.272199959121231</v>
      </c>
    </row>
    <row r="6" spans="1:40" x14ac:dyDescent="0.25">
      <c r="A6" s="9">
        <v>5</v>
      </c>
      <c r="B6" s="8" t="s">
        <v>81</v>
      </c>
      <c r="C6" s="33">
        <v>14078</v>
      </c>
      <c r="D6" s="10">
        <v>258833000</v>
      </c>
      <c r="E6" s="11">
        <f t="shared" si="0"/>
        <v>4208666.666666667</v>
      </c>
      <c r="F6" s="11">
        <f t="shared" si="1"/>
        <v>18385.637164369939</v>
      </c>
      <c r="G6" s="11">
        <f t="shared" si="2"/>
        <v>298.95344982715352</v>
      </c>
      <c r="H6" s="9">
        <v>136418000</v>
      </c>
      <c r="I6" s="11">
        <f t="shared" si="3"/>
        <v>2218178.8617886179</v>
      </c>
      <c r="J6" s="12">
        <f t="shared" si="4"/>
        <v>52.70502602063879</v>
      </c>
      <c r="K6" s="12">
        <f t="shared" si="5"/>
        <v>157.56349352099858</v>
      </c>
      <c r="L6" s="14">
        <v>68390000</v>
      </c>
      <c r="M6" s="18">
        <f t="shared" si="6"/>
        <v>1112032.5203252032</v>
      </c>
      <c r="N6" s="15">
        <f t="shared" si="7"/>
        <v>26.422442269726037</v>
      </c>
    </row>
    <row r="7" spans="1:40" x14ac:dyDescent="0.25">
      <c r="A7" s="9">
        <v>6</v>
      </c>
      <c r="B7" s="8" t="s">
        <v>14</v>
      </c>
      <c r="C7" s="33">
        <v>8377</v>
      </c>
      <c r="D7" s="9">
        <v>166393000</v>
      </c>
      <c r="E7" s="11">
        <f t="shared" si="0"/>
        <v>2705577.2357723578</v>
      </c>
      <c r="F7" s="11">
        <f t="shared" si="1"/>
        <v>19863.07747403605</v>
      </c>
      <c r="G7" s="11">
        <f t="shared" si="2"/>
        <v>322.97686949652115</v>
      </c>
      <c r="H7" s="9">
        <v>81092590</v>
      </c>
      <c r="I7" s="11">
        <f t="shared" si="3"/>
        <v>1318578.6991869919</v>
      </c>
      <c r="J7" s="12">
        <f t="shared" si="4"/>
        <v>48.735577818778438</v>
      </c>
      <c r="K7" s="12">
        <f t="shared" si="5"/>
        <v>157.40464357013153</v>
      </c>
      <c r="L7" s="14">
        <v>45896000</v>
      </c>
      <c r="M7" s="18">
        <f t="shared" si="6"/>
        <v>746276.42276422761</v>
      </c>
      <c r="N7" s="15">
        <f t="shared" si="7"/>
        <v>27.582891107198019</v>
      </c>
    </row>
    <row r="8" spans="1:40" x14ac:dyDescent="0.25">
      <c r="A8" s="9">
        <v>7</v>
      </c>
      <c r="B8" s="8" t="s">
        <v>53</v>
      </c>
      <c r="C8" s="33">
        <v>91291</v>
      </c>
      <c r="D8" s="9">
        <v>1952878946</v>
      </c>
      <c r="E8" s="11">
        <f t="shared" si="0"/>
        <v>31754129.203252032</v>
      </c>
      <c r="F8" s="11">
        <f t="shared" si="1"/>
        <v>21391.801448116461</v>
      </c>
      <c r="G8" s="11">
        <f t="shared" si="2"/>
        <v>347.83416988807255</v>
      </c>
      <c r="H8" s="9">
        <v>879090066</v>
      </c>
      <c r="I8" s="11">
        <f t="shared" si="3"/>
        <v>14294147.414634146</v>
      </c>
      <c r="J8" s="12">
        <f t="shared" si="4"/>
        <v>45.015082363430835</v>
      </c>
      <c r="K8" s="12">
        <f t="shared" si="5"/>
        <v>156.5778380632718</v>
      </c>
      <c r="L8" s="14">
        <v>528279535</v>
      </c>
      <c r="M8" s="18">
        <f t="shared" si="6"/>
        <v>8589911.1382113826</v>
      </c>
      <c r="N8" s="15">
        <f t="shared" si="7"/>
        <v>27.051320107785116</v>
      </c>
    </row>
    <row r="9" spans="1:40" x14ac:dyDescent="0.25">
      <c r="A9" s="9">
        <v>8</v>
      </c>
      <c r="B9" s="8" t="s">
        <v>64</v>
      </c>
      <c r="C9" s="33">
        <v>3767</v>
      </c>
      <c r="D9" s="9">
        <v>131858600</v>
      </c>
      <c r="E9" s="11">
        <f t="shared" si="0"/>
        <v>2144042.2764227642</v>
      </c>
      <c r="F9" s="11">
        <f t="shared" si="1"/>
        <v>35003.61029997345</v>
      </c>
      <c r="G9" s="11">
        <f t="shared" si="2"/>
        <v>569.16439512151953</v>
      </c>
      <c r="H9" s="9">
        <v>35470000</v>
      </c>
      <c r="I9" s="11">
        <f t="shared" si="3"/>
        <v>576747.96747967484</v>
      </c>
      <c r="J9" s="12">
        <f t="shared" si="4"/>
        <v>26.900027757006367</v>
      </c>
      <c r="K9" s="12">
        <f t="shared" si="5"/>
        <v>153.10538027068617</v>
      </c>
      <c r="L9" s="14">
        <v>65814700</v>
      </c>
      <c r="M9" s="18">
        <f t="shared" si="6"/>
        <v>1070157.7235772358</v>
      </c>
      <c r="N9" s="15">
        <f t="shared" si="7"/>
        <v>49.913088717762818</v>
      </c>
    </row>
    <row r="10" spans="1:40" x14ac:dyDescent="0.25">
      <c r="A10" s="9">
        <v>9</v>
      </c>
      <c r="B10" s="8" t="s">
        <v>21</v>
      </c>
      <c r="C10" s="33">
        <v>7649</v>
      </c>
      <c r="D10" s="9">
        <v>354027554</v>
      </c>
      <c r="E10" s="11">
        <f t="shared" si="0"/>
        <v>5756545.5934959352</v>
      </c>
      <c r="F10" s="11">
        <f t="shared" si="1"/>
        <v>46284.161851222379</v>
      </c>
      <c r="G10" s="11">
        <f t="shared" si="2"/>
        <v>752.58799758085172</v>
      </c>
      <c r="H10" s="9">
        <v>69670850</v>
      </c>
      <c r="I10" s="11">
        <f t="shared" si="3"/>
        <v>1132859.349593496</v>
      </c>
      <c r="J10" s="12">
        <f t="shared" si="4"/>
        <v>19.67949929682592</v>
      </c>
      <c r="K10" s="12">
        <f t="shared" si="5"/>
        <v>148.10554969191998</v>
      </c>
      <c r="L10" s="14">
        <v>182272054</v>
      </c>
      <c r="M10" s="18">
        <f t="shared" si="6"/>
        <v>2963773.2357723578</v>
      </c>
      <c r="N10" s="15">
        <f t="shared" si="7"/>
        <v>51.485273375077469</v>
      </c>
    </row>
    <row r="11" spans="1:40" x14ac:dyDescent="0.25">
      <c r="A11" s="9">
        <v>10</v>
      </c>
      <c r="B11" s="8" t="s">
        <v>69</v>
      </c>
      <c r="C11" s="33">
        <v>4015</v>
      </c>
      <c r="D11" s="9">
        <v>160651000</v>
      </c>
      <c r="E11" s="11">
        <f t="shared" si="0"/>
        <v>2612211.3821138213</v>
      </c>
      <c r="F11" s="11">
        <f t="shared" si="1"/>
        <v>40012.702366127021</v>
      </c>
      <c r="G11" s="11">
        <f t="shared" si="2"/>
        <v>650.61304660369149</v>
      </c>
      <c r="H11" s="9">
        <v>36518100</v>
      </c>
      <c r="I11" s="11">
        <f t="shared" si="3"/>
        <v>593790.24390243902</v>
      </c>
      <c r="J11" s="12">
        <f t="shared" si="4"/>
        <v>22.731324423750866</v>
      </c>
      <c r="K11" s="12">
        <f t="shared" si="5"/>
        <v>147.89296236673451</v>
      </c>
      <c r="L11" s="14">
        <v>92204420</v>
      </c>
      <c r="M11" s="18">
        <f t="shared" si="6"/>
        <v>1499258.8617886179</v>
      </c>
      <c r="N11" s="15">
        <f t="shared" si="7"/>
        <v>57.39423968727241</v>
      </c>
    </row>
    <row r="12" spans="1:40" x14ac:dyDescent="0.25">
      <c r="A12" s="9">
        <v>11</v>
      </c>
      <c r="B12" s="8" t="s">
        <v>44</v>
      </c>
      <c r="C12" s="33">
        <v>8912</v>
      </c>
      <c r="D12" s="9">
        <v>169332332</v>
      </c>
      <c r="E12" s="11">
        <f t="shared" si="0"/>
        <v>2753371.2520325202</v>
      </c>
      <c r="F12" s="11">
        <f t="shared" si="1"/>
        <v>19000.486086175944</v>
      </c>
      <c r="G12" s="11">
        <f t="shared" si="2"/>
        <v>308.95099327115355</v>
      </c>
      <c r="H12" s="9">
        <v>80276533</v>
      </c>
      <c r="I12" s="11">
        <f t="shared" si="3"/>
        <v>1305309.4796747968</v>
      </c>
      <c r="J12" s="12">
        <f t="shared" si="4"/>
        <v>47.407681717865906</v>
      </c>
      <c r="K12" s="12">
        <f t="shared" si="5"/>
        <v>146.46650355417378</v>
      </c>
      <c r="L12" s="14">
        <v>45948332</v>
      </c>
      <c r="M12" s="18">
        <f t="shared" si="6"/>
        <v>747127.34959349595</v>
      </c>
      <c r="N12" s="15">
        <f t="shared" si="7"/>
        <v>27.135002192020835</v>
      </c>
    </row>
    <row r="13" spans="1:40" x14ac:dyDescent="0.25">
      <c r="A13" s="9">
        <v>12</v>
      </c>
      <c r="B13" s="8" t="s">
        <v>67</v>
      </c>
      <c r="C13" s="33">
        <v>13003</v>
      </c>
      <c r="D13" s="9">
        <v>294082000</v>
      </c>
      <c r="E13" s="11">
        <f t="shared" si="0"/>
        <v>4781821.1382113826</v>
      </c>
      <c r="F13" s="11">
        <f t="shared" si="1"/>
        <v>22616.473121587325</v>
      </c>
      <c r="G13" s="11">
        <f t="shared" si="2"/>
        <v>367.74753043231425</v>
      </c>
      <c r="H13" s="9">
        <v>114674123</v>
      </c>
      <c r="I13" s="11">
        <f t="shared" si="3"/>
        <v>1864619.8861788618</v>
      </c>
      <c r="J13" s="12">
        <f t="shared" si="4"/>
        <v>38.993927884059545</v>
      </c>
      <c r="K13" s="12">
        <f t="shared" si="5"/>
        <v>143.39920681218655</v>
      </c>
      <c r="L13" s="14">
        <v>107628494</v>
      </c>
      <c r="M13" s="18">
        <f t="shared" si="6"/>
        <v>1750056.8130081301</v>
      </c>
      <c r="N13" s="15">
        <f t="shared" si="7"/>
        <v>36.598123652586693</v>
      </c>
    </row>
    <row r="14" spans="1:40" x14ac:dyDescent="0.25">
      <c r="A14" s="9">
        <v>13</v>
      </c>
      <c r="B14" s="8" t="s">
        <v>31</v>
      </c>
      <c r="C14" s="33">
        <v>4047</v>
      </c>
      <c r="D14" s="9">
        <v>124700000</v>
      </c>
      <c r="E14" s="11">
        <f t="shared" si="0"/>
        <v>2027642.2764227642</v>
      </c>
      <c r="F14" s="11">
        <f t="shared" si="1"/>
        <v>30812.947862614281</v>
      </c>
      <c r="G14" s="11">
        <f t="shared" si="2"/>
        <v>501.02354248153301</v>
      </c>
      <c r="H14" s="9">
        <v>35344000</v>
      </c>
      <c r="I14" s="11">
        <f t="shared" si="3"/>
        <v>574699.18699186994</v>
      </c>
      <c r="J14" s="12">
        <f t="shared" si="4"/>
        <v>28.343223736968724</v>
      </c>
      <c r="K14" s="12">
        <f t="shared" si="5"/>
        <v>142.00622362042745</v>
      </c>
      <c r="L14" s="14">
        <v>50479000</v>
      </c>
      <c r="M14" s="18">
        <f t="shared" si="6"/>
        <v>820796.74796747963</v>
      </c>
      <c r="N14" s="15">
        <f t="shared" si="7"/>
        <v>40.480352846832396</v>
      </c>
    </row>
    <row r="15" spans="1:40" x14ac:dyDescent="0.25">
      <c r="A15" s="9">
        <v>14</v>
      </c>
      <c r="B15" s="8" t="s">
        <v>24</v>
      </c>
      <c r="C15" s="33">
        <v>4089</v>
      </c>
      <c r="D15" s="9">
        <v>187286500</v>
      </c>
      <c r="E15" s="11">
        <f t="shared" si="0"/>
        <v>3045308.9430894307</v>
      </c>
      <c r="F15" s="11">
        <f t="shared" si="1"/>
        <v>45802.518953289313</v>
      </c>
      <c r="G15" s="11">
        <f t="shared" si="2"/>
        <v>744.75640574454167</v>
      </c>
      <c r="H15" s="9">
        <v>35588772</v>
      </c>
      <c r="I15" s="11">
        <f t="shared" si="3"/>
        <v>578679.21951219509</v>
      </c>
      <c r="J15" s="12">
        <f t="shared" si="4"/>
        <v>19.002315703481027</v>
      </c>
      <c r="K15" s="12">
        <f t="shared" si="5"/>
        <v>141.52096344147594</v>
      </c>
      <c r="L15" s="14">
        <v>93844500</v>
      </c>
      <c r="M15" s="18">
        <f t="shared" si="6"/>
        <v>1525926.8292682928</v>
      </c>
      <c r="N15" s="15">
        <f t="shared" si="7"/>
        <v>50.107455689545169</v>
      </c>
    </row>
    <row r="16" spans="1:40" x14ac:dyDescent="0.25">
      <c r="A16" s="9">
        <v>15</v>
      </c>
      <c r="B16" s="8" t="s">
        <v>45</v>
      </c>
      <c r="C16" s="33">
        <v>16352</v>
      </c>
      <c r="D16" s="9">
        <v>300071263</v>
      </c>
      <c r="E16" s="11">
        <f t="shared" si="0"/>
        <v>4879207.5284552844</v>
      </c>
      <c r="F16" s="11">
        <f t="shared" si="1"/>
        <v>18350.737707925637</v>
      </c>
      <c r="G16" s="11">
        <f t="shared" si="2"/>
        <v>298.38597899066076</v>
      </c>
      <c r="H16" s="9">
        <v>141517680</v>
      </c>
      <c r="I16" s="11">
        <f t="shared" si="3"/>
        <v>2301100.487804878</v>
      </c>
      <c r="J16" s="12">
        <f t="shared" si="4"/>
        <v>47.161357134021856</v>
      </c>
      <c r="K16" s="12">
        <f t="shared" si="5"/>
        <v>140.72287718963295</v>
      </c>
      <c r="L16" s="14">
        <v>82146000</v>
      </c>
      <c r="M16" s="18">
        <f t="shared" si="6"/>
        <v>1335707.3170731708</v>
      </c>
      <c r="N16" s="15">
        <f t="shared" si="7"/>
        <v>27.375497133159332</v>
      </c>
    </row>
    <row r="17" spans="1:15" x14ac:dyDescent="0.25">
      <c r="A17" s="9">
        <v>16</v>
      </c>
      <c r="B17" s="8" t="s">
        <v>25</v>
      </c>
      <c r="C17" s="33">
        <v>4993</v>
      </c>
      <c r="D17" s="9">
        <v>169021065</v>
      </c>
      <c r="E17" s="11">
        <f t="shared" si="0"/>
        <v>2748310</v>
      </c>
      <c r="F17" s="11">
        <f t="shared" si="1"/>
        <v>33851.605247346284</v>
      </c>
      <c r="G17" s="11">
        <f t="shared" si="2"/>
        <v>550.43260564790705</v>
      </c>
      <c r="H17" s="9">
        <v>43204765</v>
      </c>
      <c r="I17" s="11">
        <f t="shared" si="3"/>
        <v>702516.50406504062</v>
      </c>
      <c r="J17" s="12">
        <f t="shared" si="4"/>
        <v>25.56176355887948</v>
      </c>
      <c r="K17" s="12">
        <f t="shared" si="5"/>
        <v>140.7002812066975</v>
      </c>
      <c r="L17" s="14">
        <v>79050000</v>
      </c>
      <c r="M17" s="18">
        <f t="shared" si="6"/>
        <v>1285365.8536585367</v>
      </c>
      <c r="N17" s="15">
        <f t="shared" si="7"/>
        <v>46.769318368689724</v>
      </c>
    </row>
    <row r="18" spans="1:15" x14ac:dyDescent="0.25">
      <c r="A18" s="9">
        <v>17</v>
      </c>
      <c r="B18" s="8" t="s">
        <v>79</v>
      </c>
      <c r="C18" s="33">
        <v>17912</v>
      </c>
      <c r="D18" s="9">
        <v>427568345</v>
      </c>
      <c r="E18" s="11">
        <f t="shared" si="0"/>
        <v>6952330.8130081305</v>
      </c>
      <c r="F18" s="11">
        <f t="shared" si="1"/>
        <v>23870.497152746761</v>
      </c>
      <c r="G18" s="11">
        <f t="shared" si="2"/>
        <v>388.13816508531323</v>
      </c>
      <c r="H18" s="9">
        <v>154805051</v>
      </c>
      <c r="I18" s="11">
        <f t="shared" si="3"/>
        <v>2517155.3008130081</v>
      </c>
      <c r="J18" s="12">
        <f t="shared" si="4"/>
        <v>36.205919547201276</v>
      </c>
      <c r="K18" s="12">
        <f t="shared" si="5"/>
        <v>140.52899178277178</v>
      </c>
      <c r="L18" s="14">
        <v>163624253</v>
      </c>
      <c r="M18" s="18">
        <f t="shared" si="6"/>
        <v>2660556.9593495936</v>
      </c>
      <c r="N18" s="15">
        <f t="shared" si="7"/>
        <v>38.268561018005201</v>
      </c>
    </row>
    <row r="19" spans="1:15" x14ac:dyDescent="0.25">
      <c r="A19" s="9">
        <v>18</v>
      </c>
      <c r="B19" s="8" t="s">
        <v>39</v>
      </c>
      <c r="C19" s="33">
        <v>2456</v>
      </c>
      <c r="D19" s="9">
        <v>84330000</v>
      </c>
      <c r="E19" s="11">
        <f t="shared" si="0"/>
        <v>1371219.512195122</v>
      </c>
      <c r="F19" s="11">
        <f t="shared" si="1"/>
        <v>34336.319218241042</v>
      </c>
      <c r="G19" s="11">
        <f t="shared" si="2"/>
        <v>558.31413362993567</v>
      </c>
      <c r="H19" s="9">
        <v>20707068</v>
      </c>
      <c r="I19" s="11">
        <f t="shared" si="3"/>
        <v>336700.29268292681</v>
      </c>
      <c r="J19" s="12">
        <f t="shared" si="4"/>
        <v>24.554806118818924</v>
      </c>
      <c r="K19" s="12">
        <f t="shared" si="5"/>
        <v>137.09295304679429</v>
      </c>
      <c r="L19" s="14">
        <v>44092000</v>
      </c>
      <c r="M19" s="18">
        <f t="shared" si="6"/>
        <v>716943.08943089435</v>
      </c>
      <c r="N19" s="15">
        <f t="shared" si="7"/>
        <v>52.285070556148462</v>
      </c>
    </row>
    <row r="20" spans="1:15" x14ac:dyDescent="0.25">
      <c r="A20" s="9">
        <v>19</v>
      </c>
      <c r="B20" s="8" t="s">
        <v>10</v>
      </c>
      <c r="C20" s="33">
        <v>52062</v>
      </c>
      <c r="D20" s="9">
        <v>1108502627</v>
      </c>
      <c r="E20" s="11">
        <f t="shared" si="0"/>
        <v>18024432.959349595</v>
      </c>
      <c r="F20" s="11">
        <f t="shared" si="1"/>
        <v>21291.971629979638</v>
      </c>
      <c r="G20" s="11">
        <f t="shared" si="2"/>
        <v>346.2109208126771</v>
      </c>
      <c r="H20" s="9">
        <v>437468319</v>
      </c>
      <c r="I20" s="11">
        <f t="shared" si="3"/>
        <v>7113306</v>
      </c>
      <c r="J20" s="12">
        <f t="shared" si="4"/>
        <v>39.464797677921965</v>
      </c>
      <c r="K20" s="12">
        <f t="shared" si="5"/>
        <v>136.63143943759363</v>
      </c>
      <c r="L20" s="14">
        <v>393555893</v>
      </c>
      <c r="M20" s="18">
        <f t="shared" si="6"/>
        <v>6399282.8130081305</v>
      </c>
      <c r="N20" s="15">
        <f t="shared" si="7"/>
        <v>35.503379370881724</v>
      </c>
      <c r="O20" s="4"/>
    </row>
    <row r="21" spans="1:15" x14ac:dyDescent="0.25">
      <c r="A21" s="9">
        <v>20</v>
      </c>
      <c r="B21" s="8" t="s">
        <v>77</v>
      </c>
      <c r="C21" s="33">
        <v>2600</v>
      </c>
      <c r="D21" s="10">
        <v>60729896</v>
      </c>
      <c r="E21" s="11">
        <f t="shared" si="0"/>
        <v>987477.98373983742</v>
      </c>
      <c r="F21" s="11">
        <f t="shared" si="1"/>
        <v>23357.652307692308</v>
      </c>
      <c r="G21" s="11">
        <f t="shared" si="2"/>
        <v>379.79922451532207</v>
      </c>
      <c r="H21" s="9">
        <v>21782000</v>
      </c>
      <c r="I21" s="11">
        <f t="shared" si="3"/>
        <v>354178.86178861791</v>
      </c>
      <c r="J21" s="12">
        <f t="shared" si="4"/>
        <v>35.867013505177084</v>
      </c>
      <c r="K21" s="12">
        <f t="shared" si="5"/>
        <v>136.22263914946842</v>
      </c>
      <c r="L21" s="14">
        <v>26732000</v>
      </c>
      <c r="M21" s="18">
        <f t="shared" si="6"/>
        <v>434666.66666666669</v>
      </c>
      <c r="N21" s="15">
        <f t="shared" si="7"/>
        <v>44.017859012964557</v>
      </c>
    </row>
    <row r="22" spans="1:15" x14ac:dyDescent="0.25">
      <c r="A22" s="9">
        <v>21</v>
      </c>
      <c r="B22" s="8" t="s">
        <v>73</v>
      </c>
      <c r="C22" s="33">
        <v>19380</v>
      </c>
      <c r="D22" s="9">
        <v>550291000</v>
      </c>
      <c r="E22" s="11">
        <f t="shared" si="0"/>
        <v>8947821.1382113826</v>
      </c>
      <c r="F22" s="11">
        <f t="shared" si="1"/>
        <v>28394.788441692468</v>
      </c>
      <c r="G22" s="11">
        <f t="shared" si="2"/>
        <v>461.70387710069053</v>
      </c>
      <c r="H22" s="9">
        <v>160462000</v>
      </c>
      <c r="I22" s="11">
        <f t="shared" si="3"/>
        <v>2609138.2113821139</v>
      </c>
      <c r="J22" s="12">
        <f t="shared" si="4"/>
        <v>29.159481074558734</v>
      </c>
      <c r="K22" s="12">
        <f t="shared" si="5"/>
        <v>134.63045466367976</v>
      </c>
      <c r="L22" s="14">
        <v>225509000</v>
      </c>
      <c r="M22" s="18">
        <f t="shared" si="6"/>
        <v>3666813.0081300815</v>
      </c>
      <c r="N22" s="15">
        <f t="shared" si="7"/>
        <v>40.979954242391756</v>
      </c>
    </row>
    <row r="23" spans="1:15" x14ac:dyDescent="0.25">
      <c r="A23" s="9">
        <v>22</v>
      </c>
      <c r="B23" s="8" t="s">
        <v>40</v>
      </c>
      <c r="C23" s="33">
        <v>9529</v>
      </c>
      <c r="D23" s="9">
        <v>222197000</v>
      </c>
      <c r="E23" s="11">
        <f t="shared" si="0"/>
        <v>3612959.349593496</v>
      </c>
      <c r="F23" s="11">
        <f t="shared" si="1"/>
        <v>23317.976702697029</v>
      </c>
      <c r="G23" s="11">
        <f t="shared" si="2"/>
        <v>379.15409272678096</v>
      </c>
      <c r="H23" s="9">
        <v>77446000</v>
      </c>
      <c r="I23" s="11">
        <f t="shared" si="3"/>
        <v>1259284.5528455283</v>
      </c>
      <c r="J23" s="12">
        <f t="shared" si="4"/>
        <v>34.854656003456391</v>
      </c>
      <c r="K23" s="12">
        <f t="shared" si="5"/>
        <v>132.15285474294558</v>
      </c>
      <c r="L23" s="14">
        <v>99660000</v>
      </c>
      <c r="M23" s="18">
        <f t="shared" si="6"/>
        <v>1620487.8048780488</v>
      </c>
      <c r="N23" s="15">
        <f t="shared" si="7"/>
        <v>44.852090712295848</v>
      </c>
    </row>
    <row r="24" spans="1:15" x14ac:dyDescent="0.25">
      <c r="A24" s="9">
        <v>23</v>
      </c>
      <c r="B24" s="8" t="s">
        <v>42</v>
      </c>
      <c r="C24" s="33">
        <v>38959</v>
      </c>
      <c r="D24" s="9">
        <v>851813000</v>
      </c>
      <c r="E24" s="11">
        <f t="shared" si="0"/>
        <v>13850617.886178862</v>
      </c>
      <c r="F24" s="11">
        <f t="shared" si="1"/>
        <v>21864.344567365693</v>
      </c>
      <c r="G24" s="11">
        <f t="shared" si="2"/>
        <v>355.51779784334462</v>
      </c>
      <c r="H24" s="9">
        <v>314650000</v>
      </c>
      <c r="I24" s="11">
        <f t="shared" si="3"/>
        <v>5116260.1626016265</v>
      </c>
      <c r="J24" s="12">
        <f t="shared" si="4"/>
        <v>36.938858646205212</v>
      </c>
      <c r="K24" s="12">
        <f t="shared" si="5"/>
        <v>131.32421680745466</v>
      </c>
      <c r="L24" s="14">
        <v>300091000</v>
      </c>
      <c r="M24" s="18">
        <f t="shared" si="6"/>
        <v>4879528.4552845526</v>
      </c>
      <c r="N24" s="15">
        <f t="shared" si="7"/>
        <v>35.229680692828119</v>
      </c>
    </row>
    <row r="25" spans="1:15" x14ac:dyDescent="0.25">
      <c r="A25" s="9">
        <v>24</v>
      </c>
      <c r="B25" s="8" t="s">
        <v>26</v>
      </c>
      <c r="C25" s="33">
        <v>11851</v>
      </c>
      <c r="D25" s="9">
        <v>308794000</v>
      </c>
      <c r="E25" s="11">
        <f t="shared" si="0"/>
        <v>5021040.650406504</v>
      </c>
      <c r="F25" s="11">
        <f t="shared" si="1"/>
        <v>26056.366551345876</v>
      </c>
      <c r="G25" s="11">
        <f t="shared" si="2"/>
        <v>423.68075693245328</v>
      </c>
      <c r="H25" s="9">
        <v>94919000</v>
      </c>
      <c r="I25" s="11">
        <f t="shared" si="3"/>
        <v>1543398.3739837399</v>
      </c>
      <c r="J25" s="12">
        <f t="shared" si="4"/>
        <v>30.738615387604685</v>
      </c>
      <c r="K25" s="12">
        <f t="shared" si="5"/>
        <v>130.23359834475909</v>
      </c>
      <c r="L25" s="14">
        <v>115660000</v>
      </c>
      <c r="M25" s="18">
        <f t="shared" si="6"/>
        <v>1880650.406504065</v>
      </c>
      <c r="N25" s="15">
        <f t="shared" si="7"/>
        <v>37.455390972622524</v>
      </c>
    </row>
    <row r="26" spans="1:15" x14ac:dyDescent="0.25">
      <c r="A26" s="9">
        <v>25</v>
      </c>
      <c r="B26" s="8" t="s">
        <v>61</v>
      </c>
      <c r="C26" s="33">
        <v>5656</v>
      </c>
      <c r="D26" s="9">
        <v>248854000</v>
      </c>
      <c r="E26" s="11">
        <f t="shared" si="0"/>
        <v>4046406.5040650405</v>
      </c>
      <c r="F26" s="11">
        <f t="shared" si="1"/>
        <v>43998.231966053747</v>
      </c>
      <c r="G26" s="11">
        <f t="shared" si="2"/>
        <v>715.41840595209339</v>
      </c>
      <c r="H26" s="9">
        <v>45074000</v>
      </c>
      <c r="I26" s="11">
        <f t="shared" si="3"/>
        <v>732910.56910569104</v>
      </c>
      <c r="J26" s="12">
        <f t="shared" si="4"/>
        <v>18.112628288072525</v>
      </c>
      <c r="K26" s="12">
        <f t="shared" si="5"/>
        <v>129.58107657455642</v>
      </c>
      <c r="L26" s="14">
        <v>137186000</v>
      </c>
      <c r="M26" s="18">
        <f t="shared" si="6"/>
        <v>2230666.6666666665</v>
      </c>
      <c r="N26" s="15">
        <f t="shared" si="7"/>
        <v>55.127102638494861</v>
      </c>
    </row>
    <row r="27" spans="1:15" x14ac:dyDescent="0.25">
      <c r="A27" s="9">
        <v>26</v>
      </c>
      <c r="B27" s="8" t="s">
        <v>20</v>
      </c>
      <c r="C27" s="33">
        <v>19427</v>
      </c>
      <c r="D27" s="9">
        <v>264784000</v>
      </c>
      <c r="E27" s="11">
        <f t="shared" si="0"/>
        <v>4305430.8943089433</v>
      </c>
      <c r="F27" s="11">
        <f t="shared" si="1"/>
        <v>13629.690636742678</v>
      </c>
      <c r="G27" s="11">
        <f t="shared" si="2"/>
        <v>221.6209859632956</v>
      </c>
      <c r="H27" s="9">
        <v>154578700</v>
      </c>
      <c r="I27" s="11">
        <f t="shared" si="3"/>
        <v>2513474.7967479676</v>
      </c>
      <c r="J27" s="12">
        <f t="shared" si="4"/>
        <v>58.379169436219712</v>
      </c>
      <c r="K27" s="12">
        <f t="shared" si="5"/>
        <v>129.38049090173303</v>
      </c>
      <c r="L27" s="14">
        <v>36032000</v>
      </c>
      <c r="M27" s="18">
        <f t="shared" si="6"/>
        <v>585886.17886178859</v>
      </c>
      <c r="N27" s="15">
        <f t="shared" si="7"/>
        <v>13.60807299534715</v>
      </c>
    </row>
    <row r="28" spans="1:15" x14ac:dyDescent="0.25">
      <c r="A28" s="9">
        <v>27</v>
      </c>
      <c r="B28" s="8" t="s">
        <v>1</v>
      </c>
      <c r="C28" s="33">
        <v>20701</v>
      </c>
      <c r="D28" s="9">
        <v>279204000</v>
      </c>
      <c r="E28" s="11">
        <f t="shared" si="0"/>
        <v>4539902.4390243907</v>
      </c>
      <c r="F28" s="11">
        <f t="shared" si="1"/>
        <v>13487.464373701754</v>
      </c>
      <c r="G28" s="11">
        <f t="shared" si="2"/>
        <v>219.30836380002853</v>
      </c>
      <c r="H28" s="9">
        <v>164595000</v>
      </c>
      <c r="I28" s="11">
        <f t="shared" si="3"/>
        <v>2676341.4634146341</v>
      </c>
      <c r="J28" s="12">
        <f t="shared" si="4"/>
        <v>58.951519319207456</v>
      </c>
      <c r="K28" s="12">
        <f t="shared" si="5"/>
        <v>129.28561245421159</v>
      </c>
      <c r="L28" s="14">
        <v>55800000</v>
      </c>
      <c r="M28" s="18">
        <f t="shared" si="6"/>
        <v>907317.07317073166</v>
      </c>
      <c r="N28" s="15">
        <f t="shared" si="7"/>
        <v>19.985387028839128</v>
      </c>
    </row>
    <row r="29" spans="1:15" x14ac:dyDescent="0.25">
      <c r="A29" s="9">
        <v>28</v>
      </c>
      <c r="B29" s="8" t="s">
        <v>4</v>
      </c>
      <c r="C29" s="33">
        <v>16394</v>
      </c>
      <c r="D29" s="9">
        <v>287115000</v>
      </c>
      <c r="E29" s="11">
        <f t="shared" si="0"/>
        <v>4668536.5853658533</v>
      </c>
      <c r="F29" s="11">
        <f t="shared" si="1"/>
        <v>17513.419543735512</v>
      </c>
      <c r="G29" s="11">
        <f t="shared" si="2"/>
        <v>284.77104949163436</v>
      </c>
      <c r="H29" s="9">
        <v>129704000</v>
      </c>
      <c r="I29" s="11">
        <f t="shared" si="3"/>
        <v>2109008.1300813006</v>
      </c>
      <c r="J29" s="12">
        <f t="shared" si="4"/>
        <v>45.174929906135176</v>
      </c>
      <c r="K29" s="12">
        <f t="shared" si="5"/>
        <v>128.64512200081131</v>
      </c>
      <c r="L29" s="14">
        <v>95228800</v>
      </c>
      <c r="M29" s="18">
        <f t="shared" si="6"/>
        <v>1548435.7723577237</v>
      </c>
      <c r="N29" s="15">
        <f t="shared" si="7"/>
        <v>33.167476446719959</v>
      </c>
    </row>
    <row r="30" spans="1:15" x14ac:dyDescent="0.25">
      <c r="A30" s="9">
        <v>29</v>
      </c>
      <c r="B30" s="8" t="s">
        <v>22</v>
      </c>
      <c r="C30" s="33">
        <v>7054</v>
      </c>
      <c r="D30" s="9">
        <v>122514000</v>
      </c>
      <c r="E30" s="11">
        <f t="shared" si="0"/>
        <v>1992097.5609756098</v>
      </c>
      <c r="F30" s="11">
        <f t="shared" si="1"/>
        <v>17368.018145732916</v>
      </c>
      <c r="G30" s="11">
        <f t="shared" si="2"/>
        <v>282.40679911760844</v>
      </c>
      <c r="H30" s="9">
        <v>54985000</v>
      </c>
      <c r="I30" s="11">
        <f t="shared" si="3"/>
        <v>894065.0406504065</v>
      </c>
      <c r="J30" s="12">
        <f t="shared" si="4"/>
        <v>44.880585075991313</v>
      </c>
      <c r="K30" s="12">
        <f t="shared" si="5"/>
        <v>126.74582373836213</v>
      </c>
      <c r="L30" s="14">
        <v>45300000</v>
      </c>
      <c r="M30" s="18">
        <f t="shared" si="6"/>
        <v>736585.36585365853</v>
      </c>
      <c r="N30" s="15">
        <f t="shared" si="7"/>
        <v>36.975366080611195</v>
      </c>
    </row>
    <row r="31" spans="1:15" x14ac:dyDescent="0.25">
      <c r="A31" s="9">
        <v>30</v>
      </c>
      <c r="B31" s="8" t="s">
        <v>57</v>
      </c>
      <c r="C31" s="33">
        <v>3574</v>
      </c>
      <c r="D31" s="9">
        <v>75616016</v>
      </c>
      <c r="E31" s="11">
        <f t="shared" si="0"/>
        <v>1229528.7154471544</v>
      </c>
      <c r="F31" s="11">
        <f t="shared" si="1"/>
        <v>21157.251259093453</v>
      </c>
      <c r="G31" s="11">
        <f t="shared" si="2"/>
        <v>344.02034567631625</v>
      </c>
      <c r="H31" s="9">
        <v>27717900</v>
      </c>
      <c r="I31" s="11">
        <f t="shared" si="3"/>
        <v>450697.56097560975</v>
      </c>
      <c r="J31" s="12">
        <f t="shared" si="4"/>
        <v>36.656123221302742</v>
      </c>
      <c r="K31" s="12">
        <f t="shared" si="5"/>
        <v>126.10452181746216</v>
      </c>
      <c r="L31" s="14">
        <v>24712996</v>
      </c>
      <c r="M31" s="18">
        <f t="shared" si="6"/>
        <v>401837.33333333331</v>
      </c>
      <c r="N31" s="15">
        <f t="shared" si="7"/>
        <v>32.682224358395182</v>
      </c>
    </row>
    <row r="32" spans="1:15" x14ac:dyDescent="0.25">
      <c r="A32" s="9">
        <v>31</v>
      </c>
      <c r="B32" s="8" t="s">
        <v>71</v>
      </c>
      <c r="C32" s="33">
        <v>56871</v>
      </c>
      <c r="D32" s="9">
        <v>1118947734</v>
      </c>
      <c r="E32" s="11">
        <f t="shared" si="0"/>
        <v>18194272.097560976</v>
      </c>
      <c r="F32" s="11">
        <f t="shared" si="1"/>
        <v>19675.190061718626</v>
      </c>
      <c r="G32" s="11">
        <f t="shared" si="2"/>
        <v>319.92178962144106</v>
      </c>
      <c r="H32" s="9">
        <v>440550508</v>
      </c>
      <c r="I32" s="11">
        <f t="shared" si="3"/>
        <v>7163422.8943089433</v>
      </c>
      <c r="J32" s="12">
        <f t="shared" si="4"/>
        <v>39.371857559881349</v>
      </c>
      <c r="K32" s="12">
        <f t="shared" si="5"/>
        <v>125.95915131277704</v>
      </c>
      <c r="L32" s="14">
        <v>379272950</v>
      </c>
      <c r="M32" s="18">
        <f t="shared" si="6"/>
        <v>6167039.8373983735</v>
      </c>
      <c r="N32" s="15">
        <f t="shared" si="7"/>
        <v>33.89550186085814</v>
      </c>
    </row>
    <row r="33" spans="1:14" x14ac:dyDescent="0.25">
      <c r="A33" s="9">
        <v>32</v>
      </c>
      <c r="B33" s="8" t="s">
        <v>56</v>
      </c>
      <c r="C33" s="33">
        <v>48658</v>
      </c>
      <c r="D33" s="9">
        <v>916879000</v>
      </c>
      <c r="E33" s="11">
        <f t="shared" si="0"/>
        <v>14908601.626016261</v>
      </c>
      <c r="F33" s="11">
        <f t="shared" si="1"/>
        <v>18843.33511447244</v>
      </c>
      <c r="G33" s="11">
        <f t="shared" si="2"/>
        <v>306.39569291825109</v>
      </c>
      <c r="H33" s="9">
        <v>375829000</v>
      </c>
      <c r="I33" s="11">
        <f t="shared" si="3"/>
        <v>6111040.650406504</v>
      </c>
      <c r="J33" s="12">
        <f t="shared" si="4"/>
        <v>40.990032490655807</v>
      </c>
      <c r="K33" s="12">
        <f t="shared" si="5"/>
        <v>125.59169407716108</v>
      </c>
      <c r="L33" s="14">
        <v>199209000</v>
      </c>
      <c r="M33" s="18">
        <f t="shared" si="6"/>
        <v>3239170.7317073173</v>
      </c>
      <c r="N33" s="15">
        <f t="shared" si="7"/>
        <v>21.726858178669158</v>
      </c>
    </row>
    <row r="34" spans="1:14" x14ac:dyDescent="0.25">
      <c r="A34" s="9">
        <v>33</v>
      </c>
      <c r="B34" s="8" t="s">
        <v>16</v>
      </c>
      <c r="C34" s="33">
        <v>22782</v>
      </c>
      <c r="D34" s="9">
        <v>733066292</v>
      </c>
      <c r="E34" s="11">
        <f t="shared" ref="E34:E65" si="8">D34/61.5</f>
        <v>11919777.105691057</v>
      </c>
      <c r="F34" s="11">
        <f t="shared" ref="F34:F65" si="9">D34/C34</f>
        <v>32177.433587920288</v>
      </c>
      <c r="G34" s="11">
        <f t="shared" ref="G34:G65" si="10">E34/C34</f>
        <v>523.2103022426063</v>
      </c>
      <c r="H34" s="9">
        <v>174523500</v>
      </c>
      <c r="I34" s="11">
        <f t="shared" ref="I34:I65" si="11">H34/61.5</f>
        <v>2837780.487804878</v>
      </c>
      <c r="J34" s="12">
        <f t="shared" ref="J34:J65" si="12">(H34/D34)*100</f>
        <v>23.807328464640413</v>
      </c>
      <c r="K34" s="12">
        <f t="shared" ref="K34:K65" si="13">I34/C34</f>
        <v>124.56239521573514</v>
      </c>
      <c r="L34" s="14">
        <v>350572748</v>
      </c>
      <c r="M34" s="18">
        <f t="shared" ref="M34:M65" si="14">L34/61.5</f>
        <v>5700369.8861788614</v>
      </c>
      <c r="N34" s="15">
        <f t="shared" ref="N34:N65" si="15">(L34/D34)*100</f>
        <v>47.822789265557994</v>
      </c>
    </row>
    <row r="35" spans="1:14" x14ac:dyDescent="0.25">
      <c r="A35" s="9">
        <v>34</v>
      </c>
      <c r="B35" s="8" t="s">
        <v>59</v>
      </c>
      <c r="C35" s="33">
        <v>15301</v>
      </c>
      <c r="D35" s="9">
        <v>331050000</v>
      </c>
      <c r="E35" s="11">
        <f t="shared" si="8"/>
        <v>5382926.8292682925</v>
      </c>
      <c r="F35" s="11">
        <f t="shared" si="9"/>
        <v>21635.840794719301</v>
      </c>
      <c r="G35" s="11">
        <f t="shared" si="10"/>
        <v>351.80228934502924</v>
      </c>
      <c r="H35" s="9">
        <v>116561850</v>
      </c>
      <c r="I35" s="11">
        <f t="shared" si="11"/>
        <v>1895314.6341463414</v>
      </c>
      <c r="J35" s="12">
        <f t="shared" si="12"/>
        <v>35.209741730856365</v>
      </c>
      <c r="K35" s="12">
        <f t="shared" si="13"/>
        <v>123.86867748162481</v>
      </c>
      <c r="L35" s="14">
        <v>143369000</v>
      </c>
      <c r="M35" s="18">
        <f t="shared" si="14"/>
        <v>2331203.2520325202</v>
      </c>
      <c r="N35" s="15">
        <f t="shared" si="15"/>
        <v>43.307355384383023</v>
      </c>
    </row>
    <row r="36" spans="1:14" x14ac:dyDescent="0.25">
      <c r="A36" s="9">
        <v>35</v>
      </c>
      <c r="B36" s="8" t="s">
        <v>76</v>
      </c>
      <c r="C36" s="33">
        <v>9569</v>
      </c>
      <c r="D36" s="10">
        <v>217147980</v>
      </c>
      <c r="E36" s="11">
        <f t="shared" si="8"/>
        <v>3530861.4634146341</v>
      </c>
      <c r="F36" s="11">
        <f t="shared" si="9"/>
        <v>22692.860277980981</v>
      </c>
      <c r="G36" s="11">
        <f t="shared" si="10"/>
        <v>368.98959801595089</v>
      </c>
      <c r="H36" s="9">
        <v>72494220</v>
      </c>
      <c r="I36" s="11">
        <f t="shared" si="11"/>
        <v>1178767.8048780488</v>
      </c>
      <c r="J36" s="12">
        <f t="shared" si="12"/>
        <v>33.38470843707595</v>
      </c>
      <c r="K36" s="12">
        <f t="shared" si="13"/>
        <v>123.18610146076381</v>
      </c>
      <c r="L36" s="14">
        <v>98076275</v>
      </c>
      <c r="M36" s="18">
        <f t="shared" si="14"/>
        <v>1594736.1788617887</v>
      </c>
      <c r="N36" s="15">
        <f t="shared" si="15"/>
        <v>45.165640039571173</v>
      </c>
    </row>
    <row r="37" spans="1:14" x14ac:dyDescent="0.25">
      <c r="A37" s="9">
        <v>36</v>
      </c>
      <c r="B37" s="8" t="s">
        <v>35</v>
      </c>
      <c r="C37" s="33">
        <v>108817</v>
      </c>
      <c r="D37" s="9">
        <v>1793766626</v>
      </c>
      <c r="E37" s="11">
        <f t="shared" si="8"/>
        <v>29166937.008130081</v>
      </c>
      <c r="F37" s="11">
        <f t="shared" si="9"/>
        <v>16484.249942564122</v>
      </c>
      <c r="G37" s="11">
        <f t="shared" si="10"/>
        <v>268.03658443193694</v>
      </c>
      <c r="H37" s="9">
        <v>821796804</v>
      </c>
      <c r="I37" s="11">
        <f t="shared" si="11"/>
        <v>13362549.658536585</v>
      </c>
      <c r="J37" s="12">
        <f t="shared" si="12"/>
        <v>45.814031328733172</v>
      </c>
      <c r="K37" s="12">
        <f t="shared" si="13"/>
        <v>122.79836476411393</v>
      </c>
      <c r="L37" s="14">
        <v>420697588</v>
      </c>
      <c r="M37" s="18">
        <f t="shared" si="14"/>
        <v>6840611.1869918695</v>
      </c>
      <c r="N37" s="15">
        <f t="shared" si="15"/>
        <v>23.453306684500664</v>
      </c>
    </row>
    <row r="38" spans="1:14" x14ac:dyDescent="0.25">
      <c r="A38" s="9">
        <v>37</v>
      </c>
      <c r="B38" s="8" t="s">
        <v>36</v>
      </c>
      <c r="C38" s="33">
        <v>65395</v>
      </c>
      <c r="D38" s="9">
        <v>966208000</v>
      </c>
      <c r="E38" s="11">
        <f t="shared" si="8"/>
        <v>15710699.18699187</v>
      </c>
      <c r="F38" s="11">
        <f t="shared" si="9"/>
        <v>14774.952213471977</v>
      </c>
      <c r="G38" s="11">
        <f t="shared" si="10"/>
        <v>240.24312542230859</v>
      </c>
      <c r="H38" s="9">
        <v>493729000</v>
      </c>
      <c r="I38" s="11">
        <f t="shared" si="11"/>
        <v>8028113.8211382115</v>
      </c>
      <c r="J38" s="12">
        <f t="shared" si="12"/>
        <v>51.099659700602771</v>
      </c>
      <c r="K38" s="12">
        <f t="shared" si="13"/>
        <v>122.76341954489199</v>
      </c>
      <c r="L38" s="14">
        <v>236405000</v>
      </c>
      <c r="M38" s="18">
        <f t="shared" si="14"/>
        <v>3843983.7398373983</v>
      </c>
      <c r="N38" s="15">
        <f t="shared" si="15"/>
        <v>24.467298966682122</v>
      </c>
    </row>
    <row r="39" spans="1:14" x14ac:dyDescent="0.25">
      <c r="A39" s="9">
        <v>38</v>
      </c>
      <c r="B39" s="8" t="s">
        <v>27</v>
      </c>
      <c r="C39" s="33">
        <v>20150</v>
      </c>
      <c r="D39" s="9">
        <v>355338500</v>
      </c>
      <c r="E39" s="11">
        <f t="shared" si="8"/>
        <v>5777861.7886178866</v>
      </c>
      <c r="F39" s="11">
        <f t="shared" si="9"/>
        <v>17634.665012406949</v>
      </c>
      <c r="G39" s="11">
        <f t="shared" si="10"/>
        <v>286.74252052694226</v>
      </c>
      <c r="H39" s="9">
        <v>150278919</v>
      </c>
      <c r="I39" s="11">
        <f t="shared" si="11"/>
        <v>2443559.6585365855</v>
      </c>
      <c r="J39" s="12">
        <f t="shared" si="12"/>
        <v>42.291763768913306</v>
      </c>
      <c r="K39" s="12">
        <f t="shared" si="13"/>
        <v>121.26846940628216</v>
      </c>
      <c r="L39" s="14">
        <v>67680313</v>
      </c>
      <c r="M39" s="18">
        <f t="shared" si="14"/>
        <v>1100492.8943089431</v>
      </c>
      <c r="N39" s="15">
        <f t="shared" si="15"/>
        <v>19.046715455825925</v>
      </c>
    </row>
    <row r="40" spans="1:14" x14ac:dyDescent="0.25">
      <c r="A40" s="9">
        <v>39</v>
      </c>
      <c r="B40" s="8" t="s">
        <v>80</v>
      </c>
      <c r="C40" s="33">
        <v>3592</v>
      </c>
      <c r="D40" s="9">
        <v>103926000</v>
      </c>
      <c r="E40" s="11">
        <f t="shared" si="8"/>
        <v>1689853.6585365853</v>
      </c>
      <c r="F40" s="11">
        <f t="shared" si="9"/>
        <v>28932.628062360804</v>
      </c>
      <c r="G40" s="11">
        <f t="shared" si="10"/>
        <v>470.4492367863545</v>
      </c>
      <c r="H40" s="9">
        <v>26581800</v>
      </c>
      <c r="I40" s="11">
        <f t="shared" si="11"/>
        <v>432224.39024390245</v>
      </c>
      <c r="J40" s="12">
        <f t="shared" si="12"/>
        <v>25.577622539114369</v>
      </c>
      <c r="K40" s="12">
        <f t="shared" si="13"/>
        <v>120.32973002335814</v>
      </c>
      <c r="L40" s="14">
        <v>52089000</v>
      </c>
      <c r="M40" s="18">
        <f t="shared" si="14"/>
        <v>846975.60975609755</v>
      </c>
      <c r="N40" s="15">
        <f t="shared" si="15"/>
        <v>50.121240113157441</v>
      </c>
    </row>
    <row r="41" spans="1:14" x14ac:dyDescent="0.25">
      <c r="A41" s="9">
        <v>40</v>
      </c>
      <c r="B41" s="8" t="s">
        <v>63</v>
      </c>
      <c r="C41" s="33">
        <v>4075</v>
      </c>
      <c r="D41" s="9">
        <v>76464698</v>
      </c>
      <c r="E41" s="11">
        <f t="shared" si="8"/>
        <v>1243328.4227642277</v>
      </c>
      <c r="F41" s="11">
        <f t="shared" si="9"/>
        <v>18764.343067484664</v>
      </c>
      <c r="G41" s="11">
        <f t="shared" si="10"/>
        <v>305.11126938999456</v>
      </c>
      <c r="H41" s="9">
        <v>29668405</v>
      </c>
      <c r="I41" s="11">
        <f t="shared" si="11"/>
        <v>482413.0894308943</v>
      </c>
      <c r="J41" s="12">
        <f t="shared" si="12"/>
        <v>38.800133625061854</v>
      </c>
      <c r="K41" s="12">
        <f t="shared" si="13"/>
        <v>118.38358022844032</v>
      </c>
      <c r="L41" s="14">
        <v>25031000</v>
      </c>
      <c r="M41" s="18">
        <f t="shared" si="14"/>
        <v>407008.1300813008</v>
      </c>
      <c r="N41" s="15">
        <f t="shared" si="15"/>
        <v>32.735367633309686</v>
      </c>
    </row>
    <row r="42" spans="1:14" x14ac:dyDescent="0.25">
      <c r="A42" s="9">
        <v>41</v>
      </c>
      <c r="B42" s="8" t="s">
        <v>12</v>
      </c>
      <c r="C42" s="33">
        <v>7969</v>
      </c>
      <c r="D42" s="9">
        <v>144122046</v>
      </c>
      <c r="E42" s="11">
        <f t="shared" si="8"/>
        <v>2343447.9024390243</v>
      </c>
      <c r="F42" s="11">
        <f t="shared" si="9"/>
        <v>18085.336428661063</v>
      </c>
      <c r="G42" s="11">
        <f t="shared" si="10"/>
        <v>294.07051103513919</v>
      </c>
      <c r="H42" s="9">
        <v>57261000</v>
      </c>
      <c r="I42" s="11">
        <f t="shared" si="11"/>
        <v>931073.17073170736</v>
      </c>
      <c r="J42" s="12">
        <f t="shared" si="12"/>
        <v>39.730909731880992</v>
      </c>
      <c r="K42" s="12">
        <f t="shared" si="13"/>
        <v>116.83688928745229</v>
      </c>
      <c r="L42" s="14">
        <v>27664301</v>
      </c>
      <c r="M42" s="18">
        <f t="shared" si="14"/>
        <v>449826.03252032521</v>
      </c>
      <c r="N42" s="15">
        <f t="shared" si="15"/>
        <v>19.195051532920925</v>
      </c>
    </row>
    <row r="43" spans="1:14" x14ac:dyDescent="0.25">
      <c r="A43" s="9">
        <v>42</v>
      </c>
      <c r="B43" s="8" t="s">
        <v>60</v>
      </c>
      <c r="C43" s="33">
        <v>57153</v>
      </c>
      <c r="D43" s="9">
        <v>786821277</v>
      </c>
      <c r="E43" s="11">
        <f t="shared" si="8"/>
        <v>12793841.902439024</v>
      </c>
      <c r="F43" s="11">
        <f t="shared" si="9"/>
        <v>13766.928717652616</v>
      </c>
      <c r="G43" s="11">
        <f t="shared" si="10"/>
        <v>223.85249947402627</v>
      </c>
      <c r="H43" s="9">
        <v>407400185</v>
      </c>
      <c r="I43" s="11">
        <f t="shared" si="11"/>
        <v>6624393.2520325202</v>
      </c>
      <c r="J43" s="12">
        <f t="shared" si="12"/>
        <v>51.777982740037167</v>
      </c>
      <c r="K43" s="12">
        <f t="shared" si="13"/>
        <v>115.90630854080311</v>
      </c>
      <c r="L43" s="14">
        <v>173420000</v>
      </c>
      <c r="M43" s="18">
        <f t="shared" si="14"/>
        <v>2819837.3983739838</v>
      </c>
      <c r="N43" s="15">
        <f t="shared" si="15"/>
        <v>22.040583429723391</v>
      </c>
    </row>
    <row r="44" spans="1:14" x14ac:dyDescent="0.25">
      <c r="A44" s="9">
        <v>43</v>
      </c>
      <c r="B44" s="8" t="s">
        <v>49</v>
      </c>
      <c r="C44" s="33">
        <v>8277</v>
      </c>
      <c r="D44" s="9">
        <v>209549736</v>
      </c>
      <c r="E44" s="11">
        <f t="shared" si="8"/>
        <v>3407312.7804878047</v>
      </c>
      <c r="F44" s="11">
        <f t="shared" si="9"/>
        <v>25317.111997100397</v>
      </c>
      <c r="G44" s="11">
        <f t="shared" si="10"/>
        <v>411.66035767642921</v>
      </c>
      <c r="H44" s="9">
        <v>58813785</v>
      </c>
      <c r="I44" s="11">
        <f t="shared" si="11"/>
        <v>956321.70731707313</v>
      </c>
      <c r="J44" s="12">
        <f t="shared" si="12"/>
        <v>28.066742589453796</v>
      </c>
      <c r="K44" s="12">
        <f t="shared" si="13"/>
        <v>115.5396529318682</v>
      </c>
      <c r="L44" s="14">
        <v>90346445</v>
      </c>
      <c r="M44" s="18">
        <f t="shared" si="14"/>
        <v>1469047.8861788618</v>
      </c>
      <c r="N44" s="15">
        <f t="shared" si="15"/>
        <v>43.114559208988936</v>
      </c>
    </row>
    <row r="45" spans="1:14" x14ac:dyDescent="0.25">
      <c r="A45" s="9">
        <v>44</v>
      </c>
      <c r="B45" s="8" t="s">
        <v>15</v>
      </c>
      <c r="C45" s="33">
        <v>5646</v>
      </c>
      <c r="D45" s="9">
        <v>209431620</v>
      </c>
      <c r="E45" s="11">
        <f t="shared" si="8"/>
        <v>3405392.1951219514</v>
      </c>
      <c r="F45" s="11">
        <f t="shared" si="9"/>
        <v>37093.804463336877</v>
      </c>
      <c r="G45" s="11">
        <f t="shared" si="10"/>
        <v>603.15129208677854</v>
      </c>
      <c r="H45" s="10">
        <v>39900420</v>
      </c>
      <c r="I45" s="11">
        <f t="shared" si="11"/>
        <v>648787.31707317068</v>
      </c>
      <c r="J45" s="12">
        <f t="shared" si="12"/>
        <v>19.051764962711935</v>
      </c>
      <c r="K45" s="12">
        <f t="shared" si="13"/>
        <v>114.91096653793316</v>
      </c>
      <c r="L45" s="14">
        <v>134379000</v>
      </c>
      <c r="M45" s="18">
        <f t="shared" si="14"/>
        <v>2185024.3902439023</v>
      </c>
      <c r="N45" s="15">
        <f t="shared" si="15"/>
        <v>64.163663538485736</v>
      </c>
    </row>
    <row r="46" spans="1:14" x14ac:dyDescent="0.25">
      <c r="A46" s="9">
        <v>45</v>
      </c>
      <c r="B46" s="8" t="s">
        <v>13</v>
      </c>
      <c r="C46" s="33">
        <v>92455</v>
      </c>
      <c r="D46" s="9">
        <v>1618668311</v>
      </c>
      <c r="E46" s="11">
        <f t="shared" si="8"/>
        <v>26319809.934959348</v>
      </c>
      <c r="F46" s="11">
        <f t="shared" si="9"/>
        <v>17507.634103077173</v>
      </c>
      <c r="G46" s="11">
        <f t="shared" si="10"/>
        <v>284.67697728580765</v>
      </c>
      <c r="H46" s="9">
        <v>648472998</v>
      </c>
      <c r="I46" s="11">
        <f t="shared" si="11"/>
        <v>10544276.390243903</v>
      </c>
      <c r="J46" s="12">
        <f t="shared" si="12"/>
        <v>40.06212968976817</v>
      </c>
      <c r="K46" s="12">
        <f t="shared" si="13"/>
        <v>114.04765983715215</v>
      </c>
      <c r="L46" s="14">
        <v>521858922</v>
      </c>
      <c r="M46" s="18">
        <f t="shared" si="14"/>
        <v>8485510.9268292692</v>
      </c>
      <c r="N46" s="15">
        <f t="shared" si="15"/>
        <v>32.240015971993657</v>
      </c>
    </row>
    <row r="47" spans="1:14" x14ac:dyDescent="0.25">
      <c r="A47" s="9">
        <v>46</v>
      </c>
      <c r="B47" s="8" t="s">
        <v>72</v>
      </c>
      <c r="C47" s="33">
        <v>29019</v>
      </c>
      <c r="D47" s="9">
        <v>525803003</v>
      </c>
      <c r="E47" s="11">
        <f t="shared" si="8"/>
        <v>8549642.325203253</v>
      </c>
      <c r="F47" s="11">
        <f t="shared" si="9"/>
        <v>18119.266790723319</v>
      </c>
      <c r="G47" s="11">
        <f t="shared" si="10"/>
        <v>294.62222423940358</v>
      </c>
      <c r="H47" s="9">
        <v>201179371</v>
      </c>
      <c r="I47" s="11">
        <f t="shared" si="11"/>
        <v>3271209.2845528456</v>
      </c>
      <c r="J47" s="12">
        <f t="shared" si="12"/>
        <v>38.261358313314922</v>
      </c>
      <c r="K47" s="12">
        <f t="shared" si="13"/>
        <v>112.72646488689637</v>
      </c>
      <c r="L47" s="14">
        <v>194621241</v>
      </c>
      <c r="M47" s="18">
        <f t="shared" si="14"/>
        <v>3164573.0243902439</v>
      </c>
      <c r="N47" s="15">
        <f t="shared" si="15"/>
        <v>37.014098415105479</v>
      </c>
    </row>
    <row r="48" spans="1:14" x14ac:dyDescent="0.25">
      <c r="A48" s="9">
        <v>47</v>
      </c>
      <c r="B48" s="8" t="s">
        <v>11</v>
      </c>
      <c r="C48" s="33">
        <v>6286</v>
      </c>
      <c r="D48" s="9">
        <v>179739000</v>
      </c>
      <c r="E48" s="11">
        <f t="shared" si="8"/>
        <v>2922585.3658536584</v>
      </c>
      <c r="F48" s="11">
        <f t="shared" si="9"/>
        <v>28593.541202672604</v>
      </c>
      <c r="G48" s="11">
        <f t="shared" si="10"/>
        <v>464.93562931174966</v>
      </c>
      <c r="H48" s="9">
        <v>43514689</v>
      </c>
      <c r="I48" s="11">
        <f t="shared" si="11"/>
        <v>707555.91869918699</v>
      </c>
      <c r="J48" s="12">
        <f t="shared" si="12"/>
        <v>24.209931623075683</v>
      </c>
      <c r="K48" s="12">
        <f t="shared" si="13"/>
        <v>112.56059794769122</v>
      </c>
      <c r="L48" s="14">
        <v>82157000</v>
      </c>
      <c r="M48" s="18">
        <f t="shared" si="14"/>
        <v>1335886.1788617887</v>
      </c>
      <c r="N48" s="15">
        <f t="shared" si="15"/>
        <v>45.709055908845606</v>
      </c>
    </row>
    <row r="49" spans="1:14" x14ac:dyDescent="0.25">
      <c r="A49" s="9">
        <v>48</v>
      </c>
      <c r="B49" s="8" t="s">
        <v>17</v>
      </c>
      <c r="C49" s="33">
        <v>83484</v>
      </c>
      <c r="D49" s="9">
        <v>1091534000</v>
      </c>
      <c r="E49" s="11">
        <f t="shared" si="8"/>
        <v>17748520.325203251</v>
      </c>
      <c r="F49" s="11">
        <f t="shared" si="9"/>
        <v>13074.768817977098</v>
      </c>
      <c r="G49" s="11">
        <f t="shared" si="10"/>
        <v>212.59786695897719</v>
      </c>
      <c r="H49" s="9">
        <v>575646244</v>
      </c>
      <c r="I49" s="11">
        <f t="shared" si="11"/>
        <v>9360101.5284552854</v>
      </c>
      <c r="J49" s="12">
        <f t="shared" si="12"/>
        <v>52.737362647430132</v>
      </c>
      <c r="K49" s="12">
        <f t="shared" si="13"/>
        <v>112.11850807885685</v>
      </c>
      <c r="L49" s="14">
        <v>199752000</v>
      </c>
      <c r="M49" s="18">
        <f t="shared" si="14"/>
        <v>3248000</v>
      </c>
      <c r="N49" s="15">
        <f t="shared" si="15"/>
        <v>18.300117082930996</v>
      </c>
    </row>
    <row r="50" spans="1:14" x14ac:dyDescent="0.25">
      <c r="A50" s="9">
        <v>49</v>
      </c>
      <c r="B50" s="8" t="s">
        <v>37</v>
      </c>
      <c r="C50" s="33">
        <v>54714</v>
      </c>
      <c r="D50" s="9">
        <v>906299344</v>
      </c>
      <c r="E50" s="11">
        <f t="shared" si="8"/>
        <v>14736574.699186992</v>
      </c>
      <c r="F50" s="11">
        <f t="shared" si="9"/>
        <v>16564.304273129364</v>
      </c>
      <c r="G50" s="11">
        <f t="shared" si="10"/>
        <v>269.33828086389207</v>
      </c>
      <c r="H50" s="9">
        <v>377164438</v>
      </c>
      <c r="I50" s="11">
        <f t="shared" si="11"/>
        <v>6132755.0894308947</v>
      </c>
      <c r="J50" s="12">
        <f t="shared" si="12"/>
        <v>41.615878958420609</v>
      </c>
      <c r="K50" s="12">
        <f t="shared" si="13"/>
        <v>112.08749295300828</v>
      </c>
      <c r="L50" s="14">
        <v>185459109</v>
      </c>
      <c r="M50" s="18">
        <f t="shared" si="14"/>
        <v>3015595.2682926827</v>
      </c>
      <c r="N50" s="15">
        <f t="shared" si="15"/>
        <v>20.463339207713251</v>
      </c>
    </row>
    <row r="51" spans="1:14" x14ac:dyDescent="0.25">
      <c r="A51" s="9">
        <v>50</v>
      </c>
      <c r="B51" s="8" t="s">
        <v>52</v>
      </c>
      <c r="C51" s="33">
        <v>75594</v>
      </c>
      <c r="D51" s="9">
        <v>1165284000</v>
      </c>
      <c r="E51" s="11">
        <f t="shared" si="8"/>
        <v>18947707.31707317</v>
      </c>
      <c r="F51" s="11">
        <f t="shared" si="9"/>
        <v>15415.032939122153</v>
      </c>
      <c r="G51" s="11">
        <f t="shared" si="10"/>
        <v>250.65094209954719</v>
      </c>
      <c r="H51" s="9">
        <v>510613000</v>
      </c>
      <c r="I51" s="11">
        <f t="shared" si="11"/>
        <v>8302650.4065040648</v>
      </c>
      <c r="J51" s="12">
        <f t="shared" si="12"/>
        <v>43.818760061924813</v>
      </c>
      <c r="K51" s="12">
        <f t="shared" si="13"/>
        <v>109.83213491155469</v>
      </c>
      <c r="L51" s="14">
        <v>370533000</v>
      </c>
      <c r="M51" s="18">
        <f t="shared" si="14"/>
        <v>6024926.8292682925</v>
      </c>
      <c r="N51" s="15">
        <f t="shared" si="15"/>
        <v>31.797656193683256</v>
      </c>
    </row>
    <row r="52" spans="1:14" x14ac:dyDescent="0.25">
      <c r="A52" s="9">
        <v>51</v>
      </c>
      <c r="B52" s="8" t="s">
        <v>38</v>
      </c>
      <c r="C52" s="33">
        <v>37856</v>
      </c>
      <c r="D52" s="9">
        <v>524375400</v>
      </c>
      <c r="E52" s="11">
        <f t="shared" si="8"/>
        <v>8526429.2682926822</v>
      </c>
      <c r="F52" s="11">
        <f t="shared" si="9"/>
        <v>13851.843829247675</v>
      </c>
      <c r="G52" s="11">
        <f t="shared" si="10"/>
        <v>225.23323299589714</v>
      </c>
      <c r="H52" s="9">
        <v>255293000</v>
      </c>
      <c r="I52" s="11">
        <f t="shared" si="11"/>
        <v>4151105.6910569104</v>
      </c>
      <c r="J52" s="12">
        <f t="shared" si="12"/>
        <v>48.685159525027302</v>
      </c>
      <c r="K52" s="12">
        <f t="shared" si="13"/>
        <v>109.65515878742896</v>
      </c>
      <c r="L52" s="14">
        <v>149661000</v>
      </c>
      <c r="M52" s="18">
        <f t="shared" si="14"/>
        <v>2433512.1951219514</v>
      </c>
      <c r="N52" s="15">
        <f t="shared" si="15"/>
        <v>28.540812555280056</v>
      </c>
    </row>
    <row r="53" spans="1:14" x14ac:dyDescent="0.25">
      <c r="A53" s="9">
        <v>52</v>
      </c>
      <c r="B53" s="8" t="s">
        <v>54</v>
      </c>
      <c r="C53" s="33">
        <v>8999</v>
      </c>
      <c r="D53" s="9">
        <v>223698000</v>
      </c>
      <c r="E53" s="11">
        <f t="shared" si="8"/>
        <v>3637365.8536585364</v>
      </c>
      <c r="F53" s="11">
        <f t="shared" si="9"/>
        <v>24858.095343927103</v>
      </c>
      <c r="G53" s="11">
        <f t="shared" si="10"/>
        <v>404.19667225897729</v>
      </c>
      <c r="H53" s="9">
        <v>59667200</v>
      </c>
      <c r="I53" s="11">
        <f t="shared" si="11"/>
        <v>970198.37398373988</v>
      </c>
      <c r="J53" s="12">
        <f t="shared" si="12"/>
        <v>26.673103916887946</v>
      </c>
      <c r="K53" s="12">
        <f t="shared" si="13"/>
        <v>107.81179842024001</v>
      </c>
      <c r="L53" s="14">
        <v>104191000</v>
      </c>
      <c r="M53" s="18">
        <f t="shared" si="14"/>
        <v>1694162.6016260162</v>
      </c>
      <c r="N53" s="15">
        <f t="shared" si="15"/>
        <v>46.576634569821813</v>
      </c>
    </row>
    <row r="54" spans="1:14" x14ac:dyDescent="0.25">
      <c r="A54" s="9">
        <v>53</v>
      </c>
      <c r="B54" s="8" t="s">
        <v>9</v>
      </c>
      <c r="C54" s="33">
        <v>10622</v>
      </c>
      <c r="D54" s="9">
        <v>132188000</v>
      </c>
      <c r="E54" s="11">
        <f t="shared" si="8"/>
        <v>2149398.3739837399</v>
      </c>
      <c r="F54" s="11">
        <f t="shared" si="9"/>
        <v>12444.737337601206</v>
      </c>
      <c r="G54" s="11">
        <f t="shared" si="10"/>
        <v>202.35345264392203</v>
      </c>
      <c r="H54" s="9">
        <v>69167748</v>
      </c>
      <c r="I54" s="11">
        <f t="shared" si="11"/>
        <v>1124678.8292682928</v>
      </c>
      <c r="J54" s="12">
        <f t="shared" si="12"/>
        <v>52.325285199866855</v>
      </c>
      <c r="K54" s="12">
        <f t="shared" si="13"/>
        <v>105.88202120770973</v>
      </c>
      <c r="L54" s="14">
        <v>36761500</v>
      </c>
      <c r="M54" s="18">
        <f t="shared" si="14"/>
        <v>597747.96747967484</v>
      </c>
      <c r="N54" s="15">
        <f t="shared" si="15"/>
        <v>27.810013011771112</v>
      </c>
    </row>
    <row r="55" spans="1:14" x14ac:dyDescent="0.25">
      <c r="A55" s="9">
        <v>54</v>
      </c>
      <c r="B55" s="8" t="s">
        <v>34</v>
      </c>
      <c r="C55" s="33">
        <v>45412</v>
      </c>
      <c r="D55" s="9">
        <v>1503504000</v>
      </c>
      <c r="E55" s="11">
        <f t="shared" si="8"/>
        <v>24447219.512195121</v>
      </c>
      <c r="F55" s="11">
        <f t="shared" si="9"/>
        <v>33108.077160221968</v>
      </c>
      <c r="G55" s="11">
        <f t="shared" si="10"/>
        <v>538.34271805238973</v>
      </c>
      <c r="H55" s="9">
        <v>290002000</v>
      </c>
      <c r="I55" s="11">
        <f t="shared" si="11"/>
        <v>4715479.674796748</v>
      </c>
      <c r="J55" s="12">
        <f t="shared" si="12"/>
        <v>19.288408943374943</v>
      </c>
      <c r="K55" s="12">
        <f t="shared" si="13"/>
        <v>103.83774497482489</v>
      </c>
      <c r="L55" s="14">
        <v>848330000</v>
      </c>
      <c r="M55" s="18">
        <f t="shared" si="14"/>
        <v>13793983.739837399</v>
      </c>
      <c r="N55" s="15">
        <f t="shared" si="15"/>
        <v>56.423527971990758</v>
      </c>
    </row>
    <row r="56" spans="1:14" x14ac:dyDescent="0.25">
      <c r="A56" s="9">
        <v>55</v>
      </c>
      <c r="B56" s="8" t="s">
        <v>55</v>
      </c>
      <c r="C56" s="33">
        <v>7033</v>
      </c>
      <c r="D56" s="9">
        <v>169462600</v>
      </c>
      <c r="E56" s="11">
        <f t="shared" si="8"/>
        <v>2755489.4308943087</v>
      </c>
      <c r="F56" s="11">
        <f t="shared" si="9"/>
        <v>24095.350490544577</v>
      </c>
      <c r="G56" s="11">
        <f t="shared" si="10"/>
        <v>391.79431691942398</v>
      </c>
      <c r="H56" s="9">
        <v>44460000</v>
      </c>
      <c r="I56" s="11">
        <f t="shared" si="11"/>
        <v>722926.82926829264</v>
      </c>
      <c r="J56" s="12">
        <f t="shared" si="12"/>
        <v>26.235877414839614</v>
      </c>
      <c r="K56" s="12">
        <f t="shared" si="13"/>
        <v>102.79067670528831</v>
      </c>
      <c r="L56" s="14">
        <v>91387737</v>
      </c>
      <c r="M56" s="18">
        <f t="shared" si="14"/>
        <v>1485979.4634146341</v>
      </c>
      <c r="N56" s="15">
        <f t="shared" si="15"/>
        <v>53.927968177049088</v>
      </c>
    </row>
    <row r="57" spans="1:14" x14ac:dyDescent="0.25">
      <c r="A57" s="9">
        <v>56</v>
      </c>
      <c r="B57" s="8" t="s">
        <v>43</v>
      </c>
      <c r="C57" s="33">
        <v>60611</v>
      </c>
      <c r="D57" s="9">
        <v>1978462000</v>
      </c>
      <c r="E57" s="11">
        <f t="shared" si="8"/>
        <v>32170113.821138211</v>
      </c>
      <c r="F57" s="11">
        <f t="shared" si="9"/>
        <v>32641.962680041575</v>
      </c>
      <c r="G57" s="11">
        <f t="shared" si="10"/>
        <v>530.76362081368416</v>
      </c>
      <c r="H57" s="9">
        <v>374999000</v>
      </c>
      <c r="I57" s="11">
        <f t="shared" si="11"/>
        <v>6097544.7154471548</v>
      </c>
      <c r="J57" s="12">
        <f t="shared" si="12"/>
        <v>18.954066340419985</v>
      </c>
      <c r="K57" s="12">
        <f t="shared" si="13"/>
        <v>100.60128879984087</v>
      </c>
      <c r="L57" s="14">
        <v>977417000</v>
      </c>
      <c r="M57" s="18">
        <f t="shared" si="14"/>
        <v>15892959.349593496</v>
      </c>
      <c r="N57" s="15">
        <f t="shared" si="15"/>
        <v>49.402869501663417</v>
      </c>
    </row>
    <row r="58" spans="1:14" x14ac:dyDescent="0.25">
      <c r="A58" s="9">
        <v>57</v>
      </c>
      <c r="B58" s="8" t="s">
        <v>68</v>
      </c>
      <c r="C58" s="33">
        <v>36154</v>
      </c>
      <c r="D58" s="9">
        <v>435425000</v>
      </c>
      <c r="E58" s="11">
        <f t="shared" si="8"/>
        <v>7080081.3008130081</v>
      </c>
      <c r="F58" s="11">
        <f t="shared" si="9"/>
        <v>12043.618963323561</v>
      </c>
      <c r="G58" s="11">
        <f t="shared" si="10"/>
        <v>195.83120265566765</v>
      </c>
      <c r="H58" s="9">
        <v>221590000</v>
      </c>
      <c r="I58" s="11">
        <f t="shared" si="11"/>
        <v>3603089.4308943087</v>
      </c>
      <c r="J58" s="12">
        <f t="shared" si="12"/>
        <v>50.890509272549814</v>
      </c>
      <c r="K58" s="12">
        <f t="shared" si="13"/>
        <v>99.659496346028348</v>
      </c>
      <c r="L58" s="14">
        <v>102955000</v>
      </c>
      <c r="M58" s="18">
        <f t="shared" si="14"/>
        <v>1674065.0406504066</v>
      </c>
      <c r="N58" s="15">
        <f t="shared" si="15"/>
        <v>23.644714933685478</v>
      </c>
    </row>
    <row r="59" spans="1:14" x14ac:dyDescent="0.25">
      <c r="A59" s="9">
        <v>58</v>
      </c>
      <c r="B59" s="8" t="s">
        <v>50</v>
      </c>
      <c r="C59" s="33">
        <v>3082</v>
      </c>
      <c r="D59" s="9">
        <v>60000000</v>
      </c>
      <c r="E59" s="11">
        <f t="shared" si="8"/>
        <v>975609.75609756098</v>
      </c>
      <c r="F59" s="11">
        <f t="shared" si="9"/>
        <v>19467.878001297857</v>
      </c>
      <c r="G59" s="11">
        <f t="shared" si="10"/>
        <v>316.55086180972125</v>
      </c>
      <c r="H59" s="9">
        <v>18503000</v>
      </c>
      <c r="I59" s="11">
        <f t="shared" si="11"/>
        <v>300861.7886178862</v>
      </c>
      <c r="J59" s="12">
        <f t="shared" si="12"/>
        <v>30.838333333333335</v>
      </c>
      <c r="K59" s="12">
        <f t="shared" si="13"/>
        <v>97.619009934421214</v>
      </c>
      <c r="L59" s="14">
        <v>32000000</v>
      </c>
      <c r="M59" s="18">
        <f t="shared" si="14"/>
        <v>520325.20325203252</v>
      </c>
      <c r="N59" s="15">
        <f t="shared" si="15"/>
        <v>53.333333333333336</v>
      </c>
    </row>
    <row r="60" spans="1:14" x14ac:dyDescent="0.25">
      <c r="A60" s="9">
        <v>59</v>
      </c>
      <c r="B60" s="8" t="s">
        <v>51</v>
      </c>
      <c r="C60" s="33">
        <v>4726</v>
      </c>
      <c r="D60" s="9">
        <v>127404000</v>
      </c>
      <c r="E60" s="11">
        <f t="shared" si="8"/>
        <v>2071609.756097561</v>
      </c>
      <c r="F60" s="11">
        <f t="shared" si="9"/>
        <v>26958.104104951333</v>
      </c>
      <c r="G60" s="11">
        <f t="shared" si="10"/>
        <v>438.34315617807044</v>
      </c>
      <c r="H60" s="9">
        <v>28119000</v>
      </c>
      <c r="I60" s="11">
        <f t="shared" si="11"/>
        <v>457219.51219512196</v>
      </c>
      <c r="J60" s="12">
        <f t="shared" si="12"/>
        <v>22.07073561269662</v>
      </c>
      <c r="K60" s="12">
        <f t="shared" si="13"/>
        <v>96.745559076411752</v>
      </c>
      <c r="L60" s="14">
        <v>68665000</v>
      </c>
      <c r="M60" s="18">
        <f t="shared" si="14"/>
        <v>1116504.0650406503</v>
      </c>
      <c r="N60" s="15">
        <f t="shared" si="15"/>
        <v>53.895482088474452</v>
      </c>
    </row>
    <row r="61" spans="1:14" x14ac:dyDescent="0.25">
      <c r="A61" s="9">
        <v>60</v>
      </c>
      <c r="B61" s="8" t="s">
        <v>65</v>
      </c>
      <c r="C61" s="33">
        <v>29799</v>
      </c>
      <c r="D61" s="9">
        <v>457383455</v>
      </c>
      <c r="E61" s="11">
        <f t="shared" si="8"/>
        <v>7437129.349593496</v>
      </c>
      <c r="F61" s="11">
        <f t="shared" si="9"/>
        <v>15348.953152790362</v>
      </c>
      <c r="G61" s="11">
        <f t="shared" si="10"/>
        <v>249.57647402911158</v>
      </c>
      <c r="H61" s="9">
        <v>173139299</v>
      </c>
      <c r="I61" s="11">
        <f t="shared" si="11"/>
        <v>2815273.1544715445</v>
      </c>
      <c r="J61" s="12">
        <f t="shared" si="12"/>
        <v>37.854298643137405</v>
      </c>
      <c r="K61" s="12">
        <f t="shared" si="13"/>
        <v>94.475423821992166</v>
      </c>
      <c r="L61" s="14">
        <v>239621000</v>
      </c>
      <c r="M61" s="18">
        <f t="shared" si="14"/>
        <v>3896276.4227642277</v>
      </c>
      <c r="N61" s="15">
        <f t="shared" si="15"/>
        <v>52.389520735943542</v>
      </c>
    </row>
    <row r="62" spans="1:14" x14ac:dyDescent="0.25">
      <c r="A62" s="9">
        <v>61</v>
      </c>
      <c r="B62" s="8" t="s">
        <v>19</v>
      </c>
      <c r="C62" s="33">
        <v>27374</v>
      </c>
      <c r="D62" s="9">
        <v>340154385</v>
      </c>
      <c r="E62" s="11">
        <f t="shared" si="8"/>
        <v>5530965.6097560972</v>
      </c>
      <c r="F62" s="11">
        <f t="shared" si="9"/>
        <v>12426.184883466063</v>
      </c>
      <c r="G62" s="11">
        <f t="shared" si="10"/>
        <v>202.0517867230254</v>
      </c>
      <c r="H62" s="9">
        <v>158901513</v>
      </c>
      <c r="I62" s="11">
        <f t="shared" si="11"/>
        <v>2583764.4390243902</v>
      </c>
      <c r="J62" s="12">
        <f t="shared" si="12"/>
        <v>46.714527287366877</v>
      </c>
      <c r="K62" s="12">
        <f t="shared" si="13"/>
        <v>94.387537043340032</v>
      </c>
      <c r="L62" s="14">
        <v>109770000</v>
      </c>
      <c r="M62" s="18">
        <f t="shared" si="14"/>
        <v>1784878.0487804879</v>
      </c>
      <c r="N62" s="15">
        <f t="shared" si="15"/>
        <v>32.270640873849089</v>
      </c>
    </row>
    <row r="63" spans="1:14" x14ac:dyDescent="0.25">
      <c r="A63" s="9">
        <v>62</v>
      </c>
      <c r="B63" s="8" t="s">
        <v>28</v>
      </c>
      <c r="C63" s="33">
        <v>21017</v>
      </c>
      <c r="D63" s="9">
        <v>237150000</v>
      </c>
      <c r="E63" s="11">
        <f t="shared" si="8"/>
        <v>3856097.5609756098</v>
      </c>
      <c r="F63" s="11">
        <f t="shared" si="9"/>
        <v>11283.722700670885</v>
      </c>
      <c r="G63" s="11">
        <f t="shared" si="10"/>
        <v>183.47516586456726</v>
      </c>
      <c r="H63" s="9">
        <v>120690000</v>
      </c>
      <c r="I63" s="11">
        <f t="shared" si="11"/>
        <v>1962439.0243902439</v>
      </c>
      <c r="J63" s="12">
        <f t="shared" si="12"/>
        <v>50.891840607210625</v>
      </c>
      <c r="K63" s="12">
        <f t="shared" si="13"/>
        <v>93.373888965610888</v>
      </c>
      <c r="L63" s="14">
        <v>77000000</v>
      </c>
      <c r="M63" s="18">
        <f t="shared" si="14"/>
        <v>1252032.5203252032</v>
      </c>
      <c r="N63" s="15">
        <f t="shared" si="15"/>
        <v>32.46890153911027</v>
      </c>
    </row>
    <row r="64" spans="1:14" x14ac:dyDescent="0.25">
      <c r="A64" s="9">
        <v>63</v>
      </c>
      <c r="B64" s="8" t="s">
        <v>62</v>
      </c>
      <c r="C64" s="33">
        <v>10896</v>
      </c>
      <c r="D64" s="9">
        <v>193893000</v>
      </c>
      <c r="E64" s="11">
        <f t="shared" si="8"/>
        <v>3152731.7073170734</v>
      </c>
      <c r="F64" s="11">
        <f t="shared" si="9"/>
        <v>17794.878854625549</v>
      </c>
      <c r="G64" s="11">
        <f t="shared" si="10"/>
        <v>289.34762365244802</v>
      </c>
      <c r="H64" s="9">
        <v>62197500</v>
      </c>
      <c r="I64" s="11">
        <f t="shared" si="11"/>
        <v>1011341.4634146341</v>
      </c>
      <c r="J64" s="12">
        <f t="shared" si="12"/>
        <v>32.07825965867773</v>
      </c>
      <c r="K64" s="12">
        <f t="shared" si="13"/>
        <v>92.817682031445855</v>
      </c>
      <c r="L64" s="14">
        <v>92882500</v>
      </c>
      <c r="M64" s="18">
        <f t="shared" si="14"/>
        <v>1510284.5528455283</v>
      </c>
      <c r="N64" s="15">
        <f t="shared" si="15"/>
        <v>47.903998597164417</v>
      </c>
    </row>
    <row r="65" spans="1:14" x14ac:dyDescent="0.25">
      <c r="A65" s="9">
        <v>64</v>
      </c>
      <c r="B65" s="8" t="s">
        <v>78</v>
      </c>
      <c r="C65" s="33">
        <v>9864</v>
      </c>
      <c r="D65" s="9">
        <v>300721000</v>
      </c>
      <c r="E65" s="11">
        <f t="shared" si="8"/>
        <v>4889772.3577235769</v>
      </c>
      <c r="F65" s="11">
        <f t="shared" si="9"/>
        <v>30486.719383617194</v>
      </c>
      <c r="G65" s="11">
        <f t="shared" si="10"/>
        <v>495.7190143677592</v>
      </c>
      <c r="H65" s="9">
        <v>56072000</v>
      </c>
      <c r="I65" s="11">
        <f t="shared" si="11"/>
        <v>911739.83739837399</v>
      </c>
      <c r="J65" s="12">
        <f t="shared" si="12"/>
        <v>18.645854463107</v>
      </c>
      <c r="K65" s="12">
        <f t="shared" si="13"/>
        <v>92.431045964960873</v>
      </c>
      <c r="L65" s="14">
        <v>179280000</v>
      </c>
      <c r="M65" s="18">
        <f t="shared" si="14"/>
        <v>2915121.9512195121</v>
      </c>
      <c r="N65" s="15">
        <f t="shared" si="15"/>
        <v>59.616721146843751</v>
      </c>
    </row>
    <row r="66" spans="1:14" x14ac:dyDescent="0.25">
      <c r="A66" s="9">
        <v>65</v>
      </c>
      <c r="B66" s="8" t="s">
        <v>66</v>
      </c>
      <c r="C66" s="33">
        <v>22107</v>
      </c>
      <c r="D66" s="9">
        <v>248393000</v>
      </c>
      <c r="E66" s="11">
        <f t="shared" ref="E66:E82" si="16">D66/61.5</f>
        <v>4038910.5691056913</v>
      </c>
      <c r="F66" s="11">
        <f t="shared" ref="F66:F82" si="17">D66/C66</f>
        <v>11235.943366354548</v>
      </c>
      <c r="G66" s="11">
        <f t="shared" ref="G66:G82" si="18">E66/C66</f>
        <v>182.69826611958615</v>
      </c>
      <c r="H66" s="9">
        <v>124445716</v>
      </c>
      <c r="I66" s="11">
        <f t="shared" ref="I66:I82" si="19">H66/61.5</f>
        <v>2023507.5772357723</v>
      </c>
      <c r="J66" s="12">
        <f t="shared" ref="J66:J82" si="20">(H66/D66)*100</f>
        <v>50.100331329787871</v>
      </c>
      <c r="K66" s="12">
        <f t="shared" ref="K66:K82" si="21">I66/C66</f>
        <v>91.532436659690248</v>
      </c>
      <c r="L66" s="14">
        <v>46770000</v>
      </c>
      <c r="M66" s="18">
        <f t="shared" ref="M66:M82" si="22">L66/61.5</f>
        <v>760487.80487804883</v>
      </c>
      <c r="N66" s="15">
        <f t="shared" ref="N66:N82" si="23">(L66/D66)*100</f>
        <v>18.829033024280072</v>
      </c>
    </row>
    <row r="67" spans="1:14" x14ac:dyDescent="0.25">
      <c r="A67" s="9">
        <v>66</v>
      </c>
      <c r="B67" s="8" t="s">
        <v>70</v>
      </c>
      <c r="C67" s="33">
        <v>16799</v>
      </c>
      <c r="D67" s="9">
        <v>518683000</v>
      </c>
      <c r="E67" s="11">
        <f t="shared" si="16"/>
        <v>8433869.9186991863</v>
      </c>
      <c r="F67" s="11">
        <f t="shared" si="17"/>
        <v>30875.825942020358</v>
      </c>
      <c r="G67" s="11">
        <f t="shared" si="18"/>
        <v>502.04595027675373</v>
      </c>
      <c r="H67" s="9">
        <v>92865000</v>
      </c>
      <c r="I67" s="11">
        <f t="shared" si="19"/>
        <v>1510000</v>
      </c>
      <c r="J67" s="12">
        <f t="shared" si="20"/>
        <v>17.903999167121341</v>
      </c>
      <c r="K67" s="12">
        <f t="shared" si="21"/>
        <v>89.886302756116436</v>
      </c>
      <c r="L67" s="14">
        <v>293675000</v>
      </c>
      <c r="M67" s="18">
        <f t="shared" si="22"/>
        <v>4775203.2520325202</v>
      </c>
      <c r="N67" s="15">
        <f t="shared" si="23"/>
        <v>56.6193609584274</v>
      </c>
    </row>
    <row r="68" spans="1:14" x14ac:dyDescent="0.25">
      <c r="A68" s="9">
        <v>67</v>
      </c>
      <c r="B68" s="8" t="s">
        <v>47</v>
      </c>
      <c r="C68" s="33">
        <v>27684</v>
      </c>
      <c r="D68" s="10">
        <v>465170000</v>
      </c>
      <c r="E68" s="11">
        <f t="shared" si="16"/>
        <v>7563739.8373983735</v>
      </c>
      <c r="F68" s="11">
        <f t="shared" si="17"/>
        <v>16802.846409478399</v>
      </c>
      <c r="G68" s="11">
        <f t="shared" si="18"/>
        <v>273.21701478826662</v>
      </c>
      <c r="H68" s="9">
        <v>149260000</v>
      </c>
      <c r="I68" s="11">
        <f t="shared" si="19"/>
        <v>2426991.8699186994</v>
      </c>
      <c r="J68" s="12">
        <f t="shared" si="20"/>
        <v>32.08719392910119</v>
      </c>
      <c r="K68" s="12">
        <f t="shared" si="21"/>
        <v>87.667673382412204</v>
      </c>
      <c r="L68" s="14">
        <v>216411000</v>
      </c>
      <c r="M68" s="18">
        <f t="shared" si="22"/>
        <v>3518878.0487804879</v>
      </c>
      <c r="N68" s="15">
        <f t="shared" si="23"/>
        <v>46.522991594470838</v>
      </c>
    </row>
    <row r="69" spans="1:14" x14ac:dyDescent="0.25">
      <c r="A69" s="9">
        <v>68</v>
      </c>
      <c r="B69" s="8" t="s">
        <v>75</v>
      </c>
      <c r="C69" s="33">
        <v>64773</v>
      </c>
      <c r="D69" s="9">
        <v>1363866359</v>
      </c>
      <c r="E69" s="11">
        <f t="shared" si="16"/>
        <v>22176688.764227644</v>
      </c>
      <c r="F69" s="11">
        <f t="shared" si="17"/>
        <v>21056.093727324656</v>
      </c>
      <c r="G69" s="11">
        <f t="shared" si="18"/>
        <v>342.37550776137658</v>
      </c>
      <c r="H69" s="9">
        <v>346968126</v>
      </c>
      <c r="I69" s="11">
        <f t="shared" si="19"/>
        <v>5641758.1463414636</v>
      </c>
      <c r="J69" s="12">
        <f t="shared" si="20"/>
        <v>25.440038440012579</v>
      </c>
      <c r="K69" s="12">
        <f t="shared" si="21"/>
        <v>87.10046078368245</v>
      </c>
      <c r="L69" s="14">
        <v>567901562</v>
      </c>
      <c r="M69" s="18">
        <f t="shared" si="22"/>
        <v>9234171.7398373988</v>
      </c>
      <c r="N69" s="15">
        <f t="shared" si="23"/>
        <v>41.639091561462877</v>
      </c>
    </row>
    <row r="70" spans="1:14" x14ac:dyDescent="0.25">
      <c r="A70" s="9">
        <v>69</v>
      </c>
      <c r="B70" s="8" t="s">
        <v>29</v>
      </c>
      <c r="C70" s="33">
        <v>13415</v>
      </c>
      <c r="D70" s="9">
        <v>115041000</v>
      </c>
      <c r="E70" s="11">
        <f t="shared" si="16"/>
        <v>1870585.3658536586</v>
      </c>
      <c r="F70" s="11">
        <f t="shared" si="17"/>
        <v>8575.5497577338792</v>
      </c>
      <c r="G70" s="11">
        <f t="shared" si="18"/>
        <v>139.43983345908748</v>
      </c>
      <c r="H70" s="9">
        <v>71071000</v>
      </c>
      <c r="I70" s="11">
        <f t="shared" si="19"/>
        <v>1155626.0162601627</v>
      </c>
      <c r="J70" s="12">
        <f t="shared" si="20"/>
        <v>61.778844064290126</v>
      </c>
      <c r="K70" s="12">
        <f t="shared" si="21"/>
        <v>86.144317276195508</v>
      </c>
      <c r="L70" s="14">
        <v>10350000</v>
      </c>
      <c r="M70" s="18">
        <f t="shared" si="22"/>
        <v>168292.68292682926</v>
      </c>
      <c r="N70" s="15">
        <f t="shared" si="23"/>
        <v>8.9967924479098755</v>
      </c>
    </row>
    <row r="71" spans="1:14" x14ac:dyDescent="0.25">
      <c r="A71" s="9">
        <v>70</v>
      </c>
      <c r="B71" s="8" t="s">
        <v>18</v>
      </c>
      <c r="C71" s="33">
        <v>16555</v>
      </c>
      <c r="D71" s="9">
        <v>203531730</v>
      </c>
      <c r="E71" s="11">
        <f t="shared" si="16"/>
        <v>3309459.0243902439</v>
      </c>
      <c r="F71" s="11">
        <f t="shared" si="17"/>
        <v>12294.275445484747</v>
      </c>
      <c r="G71" s="11">
        <f t="shared" si="18"/>
        <v>199.90691781276013</v>
      </c>
      <c r="H71" s="9">
        <v>87098950</v>
      </c>
      <c r="I71" s="11">
        <f t="shared" si="19"/>
        <v>1416243.0894308942</v>
      </c>
      <c r="J71" s="12">
        <f t="shared" si="20"/>
        <v>42.793794363168828</v>
      </c>
      <c r="K71" s="12">
        <f t="shared" si="21"/>
        <v>85.547755326541477</v>
      </c>
      <c r="L71" s="14">
        <v>63007770</v>
      </c>
      <c r="M71" s="18">
        <f t="shared" si="22"/>
        <v>1024516.5853658536</v>
      </c>
      <c r="N71" s="15">
        <f t="shared" si="23"/>
        <v>30.957222247361628</v>
      </c>
    </row>
    <row r="72" spans="1:14" x14ac:dyDescent="0.25">
      <c r="A72" s="9">
        <v>71</v>
      </c>
      <c r="B72" s="8" t="s">
        <v>30</v>
      </c>
      <c r="C72" s="33">
        <v>58216</v>
      </c>
      <c r="D72" s="9">
        <v>1097335000</v>
      </c>
      <c r="E72" s="11">
        <f t="shared" si="16"/>
        <v>17842845.528455283</v>
      </c>
      <c r="F72" s="11">
        <f t="shared" si="17"/>
        <v>18849.371306857221</v>
      </c>
      <c r="G72" s="11">
        <f t="shared" si="18"/>
        <v>306.49384238792226</v>
      </c>
      <c r="H72" s="9">
        <v>304899000</v>
      </c>
      <c r="I72" s="11">
        <f t="shared" si="19"/>
        <v>4957707.317073171</v>
      </c>
      <c r="J72" s="12">
        <f t="shared" si="20"/>
        <v>27.785407373318083</v>
      </c>
      <c r="K72" s="12">
        <f t="shared" si="21"/>
        <v>85.16056268161968</v>
      </c>
      <c r="L72" s="14">
        <v>485265000</v>
      </c>
      <c r="M72" s="18">
        <f t="shared" si="22"/>
        <v>7890487.8048780486</v>
      </c>
      <c r="N72" s="15">
        <f t="shared" si="23"/>
        <v>44.222138180227546</v>
      </c>
    </row>
    <row r="73" spans="1:14" x14ac:dyDescent="0.25">
      <c r="A73" s="9">
        <v>72</v>
      </c>
      <c r="B73" s="8" t="s">
        <v>23</v>
      </c>
      <c r="C73" s="33">
        <v>12866</v>
      </c>
      <c r="D73" s="9">
        <v>229098000</v>
      </c>
      <c r="E73" s="11">
        <f t="shared" si="16"/>
        <v>3725170.7317073173</v>
      </c>
      <c r="F73" s="11">
        <f t="shared" si="17"/>
        <v>17806.466656303437</v>
      </c>
      <c r="G73" s="11">
        <f t="shared" si="18"/>
        <v>289.53604319192578</v>
      </c>
      <c r="H73" s="9">
        <v>65240000</v>
      </c>
      <c r="I73" s="11">
        <f t="shared" si="19"/>
        <v>1060813.0081300812</v>
      </c>
      <c r="J73" s="12">
        <f t="shared" si="20"/>
        <v>28.476896350033609</v>
      </c>
      <c r="K73" s="12">
        <f t="shared" si="21"/>
        <v>82.45087891575325</v>
      </c>
      <c r="L73" s="14">
        <v>119000000</v>
      </c>
      <c r="M73" s="18">
        <f t="shared" si="22"/>
        <v>1934959.349593496</v>
      </c>
      <c r="N73" s="15">
        <f t="shared" si="23"/>
        <v>51.942836689975472</v>
      </c>
    </row>
    <row r="74" spans="1:14" x14ac:dyDescent="0.25">
      <c r="A74" s="9">
        <v>73</v>
      </c>
      <c r="B74" s="8" t="s">
        <v>33</v>
      </c>
      <c r="C74" s="33">
        <v>40370</v>
      </c>
      <c r="D74" s="9">
        <v>397304000</v>
      </c>
      <c r="E74" s="11">
        <f t="shared" si="16"/>
        <v>6460227.6422764231</v>
      </c>
      <c r="F74" s="11">
        <f t="shared" si="17"/>
        <v>9841.5655189497156</v>
      </c>
      <c r="G74" s="11">
        <f t="shared" si="18"/>
        <v>160.0254555926783</v>
      </c>
      <c r="H74" s="9">
        <v>203825000</v>
      </c>
      <c r="I74" s="11">
        <f t="shared" si="19"/>
        <v>3314227.6422764226</v>
      </c>
      <c r="J74" s="12">
        <f t="shared" si="20"/>
        <v>51.302025652900554</v>
      </c>
      <c r="K74" s="12">
        <f t="shared" si="21"/>
        <v>82.096300279326798</v>
      </c>
      <c r="L74" s="14">
        <v>88300000</v>
      </c>
      <c r="M74" s="18">
        <f t="shared" si="22"/>
        <v>1435772.3577235772</v>
      </c>
      <c r="N74" s="15">
        <f t="shared" si="23"/>
        <v>22.224795119102751</v>
      </c>
    </row>
    <row r="75" spans="1:14" x14ac:dyDescent="0.25">
      <c r="A75" s="9">
        <v>74</v>
      </c>
      <c r="B75" s="8" t="s">
        <v>74</v>
      </c>
      <c r="C75" s="33">
        <v>22890</v>
      </c>
      <c r="D75" s="9">
        <v>272348600</v>
      </c>
      <c r="E75" s="11">
        <f t="shared" si="16"/>
        <v>4428432.5203252034</v>
      </c>
      <c r="F75" s="11">
        <f t="shared" si="17"/>
        <v>11898.147662734818</v>
      </c>
      <c r="G75" s="11">
        <f t="shared" si="18"/>
        <v>193.46581565422471</v>
      </c>
      <c r="H75" s="9">
        <v>113574000</v>
      </c>
      <c r="I75" s="11">
        <f t="shared" si="19"/>
        <v>1846731.7073170731</v>
      </c>
      <c r="J75" s="12">
        <f t="shared" si="20"/>
        <v>41.701701422368245</v>
      </c>
      <c r="K75" s="12">
        <f t="shared" si="21"/>
        <v>80.678536798474141</v>
      </c>
      <c r="L75" s="14">
        <v>95211000</v>
      </c>
      <c r="M75" s="18">
        <f t="shared" si="22"/>
        <v>1548146.3414634147</v>
      </c>
      <c r="N75" s="15">
        <f t="shared" si="23"/>
        <v>34.959239739069709</v>
      </c>
    </row>
    <row r="76" spans="1:14" x14ac:dyDescent="0.25">
      <c r="A76" s="9">
        <v>75</v>
      </c>
      <c r="B76" s="8" t="s">
        <v>46</v>
      </c>
      <c r="C76" s="33">
        <v>30720</v>
      </c>
      <c r="D76" s="9">
        <v>360720000</v>
      </c>
      <c r="E76" s="11">
        <f t="shared" si="16"/>
        <v>5865365.8536585364</v>
      </c>
      <c r="F76" s="11">
        <f t="shared" si="17"/>
        <v>11742.1875</v>
      </c>
      <c r="G76" s="11">
        <f t="shared" si="18"/>
        <v>190.92987804878049</v>
      </c>
      <c r="H76" s="9">
        <v>150178638</v>
      </c>
      <c r="I76" s="11">
        <f t="shared" si="19"/>
        <v>2441929.0731707318</v>
      </c>
      <c r="J76" s="12">
        <f t="shared" si="20"/>
        <v>41.633022288755825</v>
      </c>
      <c r="K76" s="12">
        <f t="shared" si="21"/>
        <v>79.48987868394309</v>
      </c>
      <c r="L76" s="14">
        <v>165735000</v>
      </c>
      <c r="M76" s="18">
        <f t="shared" si="22"/>
        <v>2694878.0487804879</v>
      </c>
      <c r="N76" s="15">
        <f t="shared" si="23"/>
        <v>45.94560878243513</v>
      </c>
    </row>
    <row r="77" spans="1:14" x14ac:dyDescent="0.25">
      <c r="A77" s="9">
        <v>76</v>
      </c>
      <c r="B77" s="8" t="s">
        <v>7</v>
      </c>
      <c r="C77" s="33">
        <v>14085</v>
      </c>
      <c r="D77" s="9">
        <v>195605815</v>
      </c>
      <c r="E77" s="11">
        <f t="shared" si="16"/>
        <v>3180582.3577235774</v>
      </c>
      <c r="F77" s="11">
        <f t="shared" si="17"/>
        <v>13887.526801561946</v>
      </c>
      <c r="G77" s="11">
        <f t="shared" si="18"/>
        <v>225.81344392783652</v>
      </c>
      <c r="H77" s="9">
        <v>68774393</v>
      </c>
      <c r="I77" s="11">
        <f t="shared" si="19"/>
        <v>1118282.8130081301</v>
      </c>
      <c r="J77" s="12">
        <f t="shared" si="20"/>
        <v>35.159687353875448</v>
      </c>
      <c r="K77" s="12">
        <f t="shared" si="21"/>
        <v>79.395300888046151</v>
      </c>
      <c r="L77" s="14">
        <v>87440133</v>
      </c>
      <c r="M77" s="18">
        <f t="shared" si="22"/>
        <v>1421790.7804878049</v>
      </c>
      <c r="N77" s="15">
        <f t="shared" si="23"/>
        <v>44.70221552462538</v>
      </c>
    </row>
    <row r="78" spans="1:14" x14ac:dyDescent="0.25">
      <c r="A78" s="9">
        <v>77</v>
      </c>
      <c r="B78" s="8" t="s">
        <v>32</v>
      </c>
      <c r="C78" s="33">
        <v>72009</v>
      </c>
      <c r="D78" s="9">
        <v>1072418000</v>
      </c>
      <c r="E78" s="11">
        <f t="shared" si="16"/>
        <v>17437691.056910571</v>
      </c>
      <c r="F78" s="11">
        <f t="shared" si="17"/>
        <v>14892.832840339403</v>
      </c>
      <c r="G78" s="11">
        <f t="shared" si="18"/>
        <v>242.15988358275453</v>
      </c>
      <c r="H78" s="9">
        <v>336721000</v>
      </c>
      <c r="I78" s="11">
        <f t="shared" si="19"/>
        <v>5475138.2113821134</v>
      </c>
      <c r="J78" s="12">
        <f t="shared" si="20"/>
        <v>31.398298051692532</v>
      </c>
      <c r="K78" s="12">
        <f t="shared" si="21"/>
        <v>76.034082008944907</v>
      </c>
      <c r="L78" s="14">
        <v>275003254</v>
      </c>
      <c r="M78" s="18">
        <f t="shared" si="22"/>
        <v>4471597.6260162601</v>
      </c>
      <c r="N78" s="15">
        <f t="shared" si="23"/>
        <v>25.643289650117772</v>
      </c>
    </row>
    <row r="79" spans="1:14" x14ac:dyDescent="0.25">
      <c r="A79" s="9">
        <v>78</v>
      </c>
      <c r="B79" s="8" t="s">
        <v>58</v>
      </c>
      <c r="C79" s="33">
        <v>42324</v>
      </c>
      <c r="D79" s="9">
        <v>553921950</v>
      </c>
      <c r="E79" s="11">
        <f t="shared" si="16"/>
        <v>9006860.975609757</v>
      </c>
      <c r="F79" s="11">
        <f t="shared" si="17"/>
        <v>13087.65593989226</v>
      </c>
      <c r="G79" s="11">
        <f t="shared" si="18"/>
        <v>212.80741365678475</v>
      </c>
      <c r="H79" s="9">
        <v>194069290</v>
      </c>
      <c r="I79" s="11">
        <f t="shared" si="19"/>
        <v>3155598.2113821139</v>
      </c>
      <c r="J79" s="12">
        <f t="shared" si="20"/>
        <v>35.035493718925565</v>
      </c>
      <c r="K79" s="12">
        <f t="shared" si="21"/>
        <v>74.558128045130744</v>
      </c>
      <c r="L79" s="14">
        <v>178402950</v>
      </c>
      <c r="M79" s="18">
        <f t="shared" si="22"/>
        <v>2900860.9756097561</v>
      </c>
      <c r="N79" s="15">
        <f t="shared" si="23"/>
        <v>32.207236055548982</v>
      </c>
    </row>
    <row r="80" spans="1:14" x14ac:dyDescent="0.25">
      <c r="A80" s="9">
        <v>79</v>
      </c>
      <c r="B80" s="8" t="s">
        <v>8</v>
      </c>
      <c r="C80" s="33">
        <v>76583</v>
      </c>
      <c r="D80" s="9">
        <v>936385000</v>
      </c>
      <c r="E80" s="11">
        <f t="shared" si="16"/>
        <v>15225772.357723577</v>
      </c>
      <c r="F80" s="11">
        <f t="shared" si="17"/>
        <v>12227.060835955761</v>
      </c>
      <c r="G80" s="11">
        <f t="shared" si="18"/>
        <v>198.81399733261398</v>
      </c>
      <c r="H80" s="9">
        <v>347740000</v>
      </c>
      <c r="I80" s="11">
        <f t="shared" si="19"/>
        <v>5654308.9430894312</v>
      </c>
      <c r="J80" s="12">
        <f t="shared" si="20"/>
        <v>37.136434265820149</v>
      </c>
      <c r="K80" s="12">
        <f t="shared" si="21"/>
        <v>73.832429430675617</v>
      </c>
      <c r="L80" s="14">
        <v>306488000</v>
      </c>
      <c r="M80" s="18">
        <f t="shared" si="22"/>
        <v>4983544.7154471548</v>
      </c>
      <c r="N80" s="15">
        <f t="shared" si="23"/>
        <v>32.730981380521904</v>
      </c>
    </row>
    <row r="81" spans="1:14" x14ac:dyDescent="0.25">
      <c r="A81" s="9">
        <v>80</v>
      </c>
      <c r="B81" s="52" t="s">
        <v>3</v>
      </c>
      <c r="C81" s="33">
        <v>518559</v>
      </c>
      <c r="D81" s="33">
        <v>6891736000</v>
      </c>
      <c r="E81" s="61">
        <f t="shared" si="16"/>
        <v>112060747.96747968</v>
      </c>
      <c r="F81" s="61">
        <f t="shared" si="17"/>
        <v>13290.167560489741</v>
      </c>
      <c r="G81" s="61">
        <f t="shared" si="18"/>
        <v>216.10028553641857</v>
      </c>
      <c r="H81" s="33">
        <v>1290015000</v>
      </c>
      <c r="I81" s="61">
        <f t="shared" si="19"/>
        <v>20975853.658536587</v>
      </c>
      <c r="J81" s="62">
        <f t="shared" si="20"/>
        <v>18.718288106218811</v>
      </c>
      <c r="K81" s="62">
        <f t="shared" si="21"/>
        <v>40.450274045068326</v>
      </c>
      <c r="L81" s="9">
        <v>3195580000</v>
      </c>
      <c r="M81" s="18">
        <f t="shared" si="22"/>
        <v>51960650.406504065</v>
      </c>
      <c r="N81" s="15">
        <f t="shared" si="23"/>
        <v>46.368288048178279</v>
      </c>
    </row>
    <row r="82" spans="1:14" x14ac:dyDescent="0.25">
      <c r="A82" s="9">
        <v>81</v>
      </c>
      <c r="B82" s="8" t="s">
        <v>48</v>
      </c>
      <c r="C82" s="33">
        <v>4886</v>
      </c>
      <c r="D82" s="9">
        <v>53260500</v>
      </c>
      <c r="E82" s="11">
        <f t="shared" si="16"/>
        <v>866024.39024390245</v>
      </c>
      <c r="F82" s="11">
        <f t="shared" si="17"/>
        <v>10900.634465820713</v>
      </c>
      <c r="G82" s="11">
        <f t="shared" si="18"/>
        <v>177.24608887513352</v>
      </c>
      <c r="H82" s="9">
        <v>6646000</v>
      </c>
      <c r="I82" s="11">
        <f t="shared" si="19"/>
        <v>108065.0406504065</v>
      </c>
      <c r="J82" s="12">
        <f t="shared" si="20"/>
        <v>12.478290665690334</v>
      </c>
      <c r="K82" s="12">
        <f t="shared" si="21"/>
        <v>22.11728216340698</v>
      </c>
      <c r="L82" s="9">
        <v>38054500</v>
      </c>
      <c r="M82" s="11">
        <f t="shared" si="22"/>
        <v>618772.35772357718</v>
      </c>
      <c r="N82" s="15">
        <f t="shared" si="23"/>
        <v>71.449761079974834</v>
      </c>
    </row>
    <row r="83" spans="1:14" x14ac:dyDescent="0.25">
      <c r="A83" s="1"/>
      <c r="C83" s="33"/>
      <c r="N83" s="16"/>
    </row>
    <row r="84" spans="1:14" x14ac:dyDescent="0.25">
      <c r="A84" s="1"/>
      <c r="N84" s="16"/>
    </row>
    <row r="85" spans="1:14" x14ac:dyDescent="0.25">
      <c r="A85" s="1"/>
      <c r="N85" s="16"/>
    </row>
    <row r="86" spans="1:14" x14ac:dyDescent="0.25">
      <c r="A86" s="1"/>
      <c r="N86" s="16"/>
    </row>
    <row r="87" spans="1:14" x14ac:dyDescent="0.25">
      <c r="A87" s="1"/>
      <c r="N87" s="16"/>
    </row>
    <row r="88" spans="1:14" x14ac:dyDescent="0.25">
      <c r="A88" s="1"/>
      <c r="N88" s="16"/>
    </row>
    <row r="89" spans="1:14" x14ac:dyDescent="0.25">
      <c r="A89" s="1"/>
      <c r="N89" s="16"/>
    </row>
    <row r="90" spans="1:14" x14ac:dyDescent="0.25">
      <c r="A90" s="1"/>
      <c r="N90" s="16"/>
    </row>
    <row r="91" spans="1:14" x14ac:dyDescent="0.25">
      <c r="A91" s="1"/>
      <c r="N91" s="16"/>
    </row>
    <row r="92" spans="1:14" x14ac:dyDescent="0.25">
      <c r="A92" s="1"/>
      <c r="N92" s="16"/>
    </row>
    <row r="93" spans="1:14" x14ac:dyDescent="0.25">
      <c r="A93" s="1"/>
      <c r="N93" s="16"/>
    </row>
    <row r="94" spans="1:14" x14ac:dyDescent="0.25">
      <c r="A94" s="1"/>
      <c r="N94" s="16"/>
    </row>
    <row r="95" spans="1:14" x14ac:dyDescent="0.25">
      <c r="A95" s="1"/>
      <c r="N95" s="16"/>
    </row>
    <row r="96" spans="1:14" x14ac:dyDescent="0.25">
      <c r="A96" s="1"/>
      <c r="N96" s="16"/>
    </row>
    <row r="97" spans="1:14" x14ac:dyDescent="0.25">
      <c r="A97" s="1"/>
      <c r="N97" s="16"/>
    </row>
    <row r="98" spans="1:14" x14ac:dyDescent="0.25">
      <c r="A98" s="1"/>
      <c r="N98" s="16"/>
    </row>
    <row r="99" spans="1:14" x14ac:dyDescent="0.25">
      <c r="A99" s="1"/>
      <c r="N99" s="16"/>
    </row>
    <row r="100" spans="1:14" x14ac:dyDescent="0.25">
      <c r="A100" s="1"/>
      <c r="N100" s="16"/>
    </row>
    <row r="101" spans="1:14" x14ac:dyDescent="0.25">
      <c r="A101" s="1"/>
      <c r="N101" s="16"/>
    </row>
    <row r="102" spans="1:14" x14ac:dyDescent="0.25">
      <c r="A102" s="1"/>
      <c r="N102" s="16"/>
    </row>
    <row r="103" spans="1:14" x14ac:dyDescent="0.25">
      <c r="A103" s="1"/>
      <c r="N103" s="16"/>
    </row>
    <row r="104" spans="1:14" x14ac:dyDescent="0.25">
      <c r="A104" s="1"/>
      <c r="N104" s="16"/>
    </row>
    <row r="105" spans="1:14" x14ac:dyDescent="0.25">
      <c r="A105" s="1"/>
      <c r="N105" s="16"/>
    </row>
    <row r="106" spans="1:14" x14ac:dyDescent="0.25">
      <c r="A106" s="1"/>
      <c r="N106" s="16"/>
    </row>
    <row r="107" spans="1:14" x14ac:dyDescent="0.25">
      <c r="A107" s="1"/>
      <c r="N107" s="16"/>
    </row>
    <row r="108" spans="1:14" x14ac:dyDescent="0.25">
      <c r="A108" s="1"/>
      <c r="N108" s="16"/>
    </row>
    <row r="109" spans="1:14" x14ac:dyDescent="0.25">
      <c r="A109" s="1"/>
      <c r="N109" s="16"/>
    </row>
    <row r="110" spans="1:14" x14ac:dyDescent="0.25">
      <c r="A110" s="1"/>
      <c r="N110" s="16"/>
    </row>
    <row r="111" spans="1:14" x14ac:dyDescent="0.25">
      <c r="A111" s="1"/>
      <c r="N111" s="16"/>
    </row>
    <row r="112" spans="1:14" x14ac:dyDescent="0.25">
      <c r="A112" s="1"/>
      <c r="N112" s="16"/>
    </row>
    <row r="113" spans="1:14" x14ac:dyDescent="0.25">
      <c r="A113" s="1"/>
      <c r="N113" s="16"/>
    </row>
    <row r="114" spans="1:14" x14ac:dyDescent="0.25">
      <c r="A114" s="1"/>
      <c r="N114" s="16"/>
    </row>
    <row r="115" spans="1:14" x14ac:dyDescent="0.25">
      <c r="A115" s="1"/>
      <c r="N115" s="16"/>
    </row>
    <row r="116" spans="1:14" x14ac:dyDescent="0.25">
      <c r="A116" s="1"/>
      <c r="N116" s="16"/>
    </row>
    <row r="117" spans="1:14" x14ac:dyDescent="0.25">
      <c r="A117" s="1"/>
      <c r="N117" s="16"/>
    </row>
    <row r="118" spans="1:14" x14ac:dyDescent="0.25">
      <c r="A118" s="1"/>
      <c r="N118" s="16"/>
    </row>
    <row r="119" spans="1:14" x14ac:dyDescent="0.25">
      <c r="A119" s="1"/>
      <c r="N119" s="16"/>
    </row>
    <row r="120" spans="1:14" x14ac:dyDescent="0.25">
      <c r="A120" s="1"/>
      <c r="N120" s="16"/>
    </row>
    <row r="121" spans="1:14" x14ac:dyDescent="0.25">
      <c r="A121" s="1"/>
      <c r="N121" s="16"/>
    </row>
    <row r="122" spans="1:14" x14ac:dyDescent="0.25">
      <c r="A122" s="1"/>
      <c r="N122" s="16"/>
    </row>
    <row r="123" spans="1:14" x14ac:dyDescent="0.25">
      <c r="A123" s="1"/>
      <c r="N123" s="16"/>
    </row>
    <row r="124" spans="1:14" x14ac:dyDescent="0.25">
      <c r="A124" s="1"/>
      <c r="N124" s="16"/>
    </row>
    <row r="125" spans="1:14" x14ac:dyDescent="0.25">
      <c r="A125" s="1"/>
      <c r="N125" s="16"/>
    </row>
    <row r="126" spans="1:14" x14ac:dyDescent="0.25">
      <c r="A126" s="1"/>
      <c r="N126" s="16"/>
    </row>
    <row r="127" spans="1:14" x14ac:dyDescent="0.25">
      <c r="A127" s="1"/>
      <c r="N127" s="16"/>
    </row>
    <row r="128" spans="1:14" x14ac:dyDescent="0.25">
      <c r="A128" s="1"/>
      <c r="N128" s="16"/>
    </row>
    <row r="129" spans="1:14" x14ac:dyDescent="0.25">
      <c r="A129" s="1"/>
      <c r="N129" s="16"/>
    </row>
    <row r="130" spans="1:14" x14ac:dyDescent="0.25">
      <c r="A130" s="1"/>
      <c r="N130" s="16"/>
    </row>
    <row r="131" spans="1:14" x14ac:dyDescent="0.25">
      <c r="A131" s="1"/>
      <c r="N131" s="16"/>
    </row>
    <row r="132" spans="1:14" x14ac:dyDescent="0.25">
      <c r="A132" s="1"/>
      <c r="N132" s="16"/>
    </row>
    <row r="133" spans="1:14" x14ac:dyDescent="0.25">
      <c r="A133" s="1"/>
      <c r="N133" s="16"/>
    </row>
    <row r="134" spans="1:14" x14ac:dyDescent="0.25">
      <c r="A134" s="1"/>
      <c r="N134" s="16"/>
    </row>
    <row r="135" spans="1:14" x14ac:dyDescent="0.25">
      <c r="A135" s="1"/>
      <c r="N135" s="16"/>
    </row>
    <row r="136" spans="1:14" x14ac:dyDescent="0.25">
      <c r="A136" s="1"/>
      <c r="N136" s="16"/>
    </row>
    <row r="137" spans="1:14" x14ac:dyDescent="0.25">
      <c r="A137" s="1"/>
      <c r="N137" s="16"/>
    </row>
    <row r="138" spans="1:14" x14ac:dyDescent="0.25">
      <c r="A138" s="1"/>
      <c r="N138" s="16"/>
    </row>
    <row r="139" spans="1:14" x14ac:dyDescent="0.25">
      <c r="A139" s="1"/>
      <c r="N139" s="16"/>
    </row>
    <row r="140" spans="1:14" x14ac:dyDescent="0.25">
      <c r="A140" s="1"/>
      <c r="N140" s="16"/>
    </row>
    <row r="141" spans="1:14" x14ac:dyDescent="0.25">
      <c r="A141" s="1"/>
      <c r="N141" s="16"/>
    </row>
    <row r="142" spans="1:14" x14ac:dyDescent="0.25">
      <c r="A142" s="1"/>
      <c r="N142" s="16"/>
    </row>
    <row r="143" spans="1:14" x14ac:dyDescent="0.25">
      <c r="A143" s="1"/>
      <c r="N143" s="16"/>
    </row>
    <row r="144" spans="1:14" x14ac:dyDescent="0.25">
      <c r="A144" s="1"/>
      <c r="N144" s="16"/>
    </row>
    <row r="145" spans="1:14" x14ac:dyDescent="0.25">
      <c r="A145" s="1"/>
      <c r="N145" s="16"/>
    </row>
    <row r="146" spans="1:14" x14ac:dyDescent="0.25">
      <c r="A146" s="1"/>
      <c r="N146" s="16"/>
    </row>
    <row r="147" spans="1:14" x14ac:dyDescent="0.25">
      <c r="A147" s="1"/>
      <c r="N147" s="16"/>
    </row>
    <row r="148" spans="1:14" x14ac:dyDescent="0.25">
      <c r="A148" s="1"/>
      <c r="N148" s="16"/>
    </row>
    <row r="149" spans="1:14" x14ac:dyDescent="0.25">
      <c r="A149" s="1"/>
      <c r="N149" s="16"/>
    </row>
    <row r="150" spans="1:14" x14ac:dyDescent="0.25">
      <c r="A150" s="1"/>
      <c r="N150" s="16"/>
    </row>
    <row r="151" spans="1:14" x14ac:dyDescent="0.25">
      <c r="A151" s="1"/>
      <c r="N151" s="16"/>
    </row>
    <row r="152" spans="1:14" x14ac:dyDescent="0.25">
      <c r="A152" s="1"/>
      <c r="N152" s="16"/>
    </row>
    <row r="153" spans="1:14" x14ac:dyDescent="0.25">
      <c r="A153" s="1"/>
      <c r="N153" s="16"/>
    </row>
    <row r="154" spans="1:14" x14ac:dyDescent="0.25">
      <c r="A154" s="1"/>
      <c r="N154" s="16"/>
    </row>
    <row r="155" spans="1:14" x14ac:dyDescent="0.25">
      <c r="A155" s="1"/>
      <c r="N155" s="16"/>
    </row>
    <row r="156" spans="1:14" x14ac:dyDescent="0.25">
      <c r="A156" s="1"/>
      <c r="N156" s="16"/>
    </row>
    <row r="157" spans="1:14" x14ac:dyDescent="0.25">
      <c r="A157" s="1"/>
      <c r="N157" s="16"/>
    </row>
    <row r="158" spans="1:14" x14ac:dyDescent="0.25">
      <c r="A158" s="1"/>
      <c r="N158" s="16"/>
    </row>
    <row r="159" spans="1:14" x14ac:dyDescent="0.25">
      <c r="A159" s="1"/>
      <c r="N159" s="16"/>
    </row>
    <row r="160" spans="1:14" x14ac:dyDescent="0.25">
      <c r="A160" s="1"/>
      <c r="N160" s="16"/>
    </row>
    <row r="161" spans="1:14" x14ac:dyDescent="0.25">
      <c r="A161" s="1"/>
      <c r="N161" s="16"/>
    </row>
    <row r="162" spans="1:14" x14ac:dyDescent="0.25">
      <c r="A162" s="1"/>
      <c r="N162" s="16"/>
    </row>
    <row r="163" spans="1:14" x14ac:dyDescent="0.25">
      <c r="A163" s="1"/>
      <c r="N163" s="16"/>
    </row>
    <row r="164" spans="1:14" x14ac:dyDescent="0.25">
      <c r="A164" s="1"/>
      <c r="N164" s="16"/>
    </row>
    <row r="165" spans="1:14" x14ac:dyDescent="0.25">
      <c r="A165" s="1"/>
      <c r="N165" s="16"/>
    </row>
    <row r="166" spans="1:14" x14ac:dyDescent="0.25">
      <c r="A166" s="1"/>
      <c r="N166" s="16"/>
    </row>
    <row r="167" spans="1:14" x14ac:dyDescent="0.25">
      <c r="A167" s="1"/>
      <c r="N167" s="16"/>
    </row>
    <row r="168" spans="1:14" x14ac:dyDescent="0.25">
      <c r="A168" s="1"/>
      <c r="N168" s="16"/>
    </row>
    <row r="169" spans="1:14" x14ac:dyDescent="0.25">
      <c r="A169" s="1"/>
      <c r="N169" s="16"/>
    </row>
    <row r="170" spans="1:14" x14ac:dyDescent="0.25">
      <c r="A170" s="1"/>
      <c r="N170" s="16"/>
    </row>
    <row r="171" spans="1:14" x14ac:dyDescent="0.25">
      <c r="A171" s="1"/>
      <c r="N171" s="16"/>
    </row>
    <row r="172" spans="1:14" x14ac:dyDescent="0.25">
      <c r="A172" s="1"/>
      <c r="N172" s="16"/>
    </row>
    <row r="173" spans="1:14" x14ac:dyDescent="0.25">
      <c r="A173" s="1"/>
      <c r="N173" s="16"/>
    </row>
    <row r="174" spans="1:14" x14ac:dyDescent="0.25">
      <c r="A174" s="1"/>
      <c r="N174" s="16"/>
    </row>
    <row r="175" spans="1:14" x14ac:dyDescent="0.25">
      <c r="A175" s="1"/>
      <c r="N175" s="16"/>
    </row>
    <row r="176" spans="1:14" x14ac:dyDescent="0.25">
      <c r="A176" s="1"/>
      <c r="N176" s="16"/>
    </row>
    <row r="177" spans="1:14" x14ac:dyDescent="0.25">
      <c r="A177" s="1"/>
      <c r="N177" s="16"/>
    </row>
    <row r="178" spans="1:14" x14ac:dyDescent="0.25">
      <c r="A178" s="1"/>
      <c r="N178" s="16"/>
    </row>
    <row r="179" spans="1:14" x14ac:dyDescent="0.25">
      <c r="A179" s="1"/>
      <c r="N179" s="16"/>
    </row>
    <row r="180" spans="1:14" x14ac:dyDescent="0.25">
      <c r="A180" s="1"/>
      <c r="N180" s="16"/>
    </row>
    <row r="181" spans="1:14" x14ac:dyDescent="0.25">
      <c r="A181" s="1"/>
      <c r="N181" s="16"/>
    </row>
    <row r="182" spans="1:14" x14ac:dyDescent="0.25">
      <c r="A182" s="1"/>
      <c r="N182" s="16"/>
    </row>
    <row r="183" spans="1:14" x14ac:dyDescent="0.25">
      <c r="A183" s="1"/>
      <c r="N183" s="16"/>
    </row>
    <row r="184" spans="1:14" x14ac:dyDescent="0.25">
      <c r="A184" s="1"/>
      <c r="N184" s="16"/>
    </row>
    <row r="185" spans="1:14" x14ac:dyDescent="0.25">
      <c r="A185" s="1"/>
      <c r="N185" s="16"/>
    </row>
    <row r="186" spans="1:14" x14ac:dyDescent="0.25">
      <c r="A186" s="1"/>
      <c r="N186" s="16"/>
    </row>
    <row r="187" spans="1:14" x14ac:dyDescent="0.25">
      <c r="A187" s="1"/>
      <c r="N187" s="16"/>
    </row>
    <row r="188" spans="1:14" x14ac:dyDescent="0.25">
      <c r="A188" s="1"/>
      <c r="N188" s="16"/>
    </row>
    <row r="189" spans="1:14" x14ac:dyDescent="0.25">
      <c r="A189" s="1"/>
      <c r="N189" s="16"/>
    </row>
    <row r="190" spans="1:14" x14ac:dyDescent="0.25">
      <c r="A190" s="1"/>
      <c r="N190" s="16"/>
    </row>
    <row r="191" spans="1:14" x14ac:dyDescent="0.25">
      <c r="A191" s="1"/>
      <c r="N191" s="16"/>
    </row>
    <row r="192" spans="1:14" x14ac:dyDescent="0.25">
      <c r="A192" s="1"/>
      <c r="N192" s="16"/>
    </row>
    <row r="193" spans="1:14" x14ac:dyDescent="0.25">
      <c r="A193" s="1"/>
      <c r="N193" s="16"/>
    </row>
    <row r="194" spans="1:14" x14ac:dyDescent="0.25">
      <c r="A194" s="1"/>
      <c r="N194" s="16"/>
    </row>
    <row r="195" spans="1:14" x14ac:dyDescent="0.25">
      <c r="A195" s="1"/>
      <c r="N195" s="16"/>
    </row>
    <row r="196" spans="1:14" x14ac:dyDescent="0.25">
      <c r="A196" s="1"/>
      <c r="N196" s="16"/>
    </row>
    <row r="197" spans="1:14" x14ac:dyDescent="0.25">
      <c r="A197" s="1"/>
      <c r="N197" s="16"/>
    </row>
    <row r="198" spans="1:14" x14ac:dyDescent="0.25">
      <c r="A198" s="1"/>
      <c r="N198" s="16"/>
    </row>
    <row r="199" spans="1:14" x14ac:dyDescent="0.25">
      <c r="A199" s="1"/>
      <c r="N199" s="16"/>
    </row>
    <row r="200" spans="1:14" x14ac:dyDescent="0.25">
      <c r="A200" s="1"/>
      <c r="N200" s="16"/>
    </row>
    <row r="201" spans="1:14" x14ac:dyDescent="0.25">
      <c r="A201" s="1"/>
      <c r="N201" s="16"/>
    </row>
    <row r="202" spans="1:14" x14ac:dyDescent="0.25">
      <c r="A202" s="1"/>
      <c r="N202" s="16"/>
    </row>
    <row r="203" spans="1:14" x14ac:dyDescent="0.25">
      <c r="A203" s="1"/>
      <c r="N203" s="16"/>
    </row>
    <row r="204" spans="1:14" x14ac:dyDescent="0.25">
      <c r="A204" s="1"/>
      <c r="N204" s="16"/>
    </row>
    <row r="205" spans="1:14" x14ac:dyDescent="0.25">
      <c r="A205" s="1"/>
      <c r="N205" s="16"/>
    </row>
    <row r="206" spans="1:14" x14ac:dyDescent="0.25">
      <c r="A206" s="1"/>
      <c r="N206" s="16"/>
    </row>
    <row r="207" spans="1:14" x14ac:dyDescent="0.25">
      <c r="A207" s="1"/>
      <c r="N207" s="16"/>
    </row>
    <row r="208" spans="1:14" x14ac:dyDescent="0.25">
      <c r="A208" s="1"/>
      <c r="N208" s="16"/>
    </row>
    <row r="209" spans="1:14" x14ac:dyDescent="0.25">
      <c r="A209" s="1"/>
      <c r="N209" s="16"/>
    </row>
    <row r="210" spans="1:14" x14ac:dyDescent="0.25">
      <c r="A210" s="1"/>
      <c r="N210" s="16"/>
    </row>
    <row r="211" spans="1:14" x14ac:dyDescent="0.25">
      <c r="A211" s="1"/>
      <c r="N211" s="16"/>
    </row>
    <row r="212" spans="1:14" x14ac:dyDescent="0.25">
      <c r="A212" s="1"/>
      <c r="N212" s="16"/>
    </row>
    <row r="213" spans="1:14" x14ac:dyDescent="0.25">
      <c r="A213" s="1"/>
      <c r="N213" s="16"/>
    </row>
    <row r="214" spans="1:14" x14ac:dyDescent="0.25">
      <c r="A214" s="1"/>
      <c r="N214" s="16"/>
    </row>
    <row r="215" spans="1:14" x14ac:dyDescent="0.25">
      <c r="A215" s="1"/>
      <c r="N215" s="16"/>
    </row>
    <row r="216" spans="1:14" x14ac:dyDescent="0.25">
      <c r="A216" s="1"/>
      <c r="N216" s="16"/>
    </row>
    <row r="217" spans="1:14" x14ac:dyDescent="0.25">
      <c r="A217" s="1"/>
      <c r="N217" s="16"/>
    </row>
    <row r="218" spans="1:14" x14ac:dyDescent="0.25">
      <c r="A218" s="1"/>
      <c r="N218" s="16"/>
    </row>
    <row r="219" spans="1:14" x14ac:dyDescent="0.25">
      <c r="A219" s="1"/>
      <c r="N219" s="16"/>
    </row>
    <row r="220" spans="1:14" x14ac:dyDescent="0.25">
      <c r="A220" s="1"/>
      <c r="N220" s="16"/>
    </row>
    <row r="221" spans="1:14" x14ac:dyDescent="0.25">
      <c r="A221" s="1"/>
      <c r="N221" s="16"/>
    </row>
    <row r="222" spans="1:14" x14ac:dyDescent="0.25">
      <c r="A222" s="1"/>
      <c r="N222" s="16"/>
    </row>
    <row r="223" spans="1:14" x14ac:dyDescent="0.25">
      <c r="A223" s="1"/>
      <c r="N223" s="16"/>
    </row>
    <row r="224" spans="1:14" x14ac:dyDescent="0.25">
      <c r="A224" s="1"/>
      <c r="N224" s="16"/>
    </row>
    <row r="225" spans="1:14" x14ac:dyDescent="0.25">
      <c r="A225" s="1"/>
      <c r="N225" s="16"/>
    </row>
    <row r="226" spans="1:14" x14ac:dyDescent="0.25">
      <c r="A226" s="1"/>
      <c r="N226" s="16"/>
    </row>
    <row r="227" spans="1:14" x14ac:dyDescent="0.25">
      <c r="A227" s="1"/>
      <c r="N227" s="16"/>
    </row>
    <row r="228" spans="1:14" x14ac:dyDescent="0.25">
      <c r="A228" s="1"/>
      <c r="N228" s="16"/>
    </row>
    <row r="229" spans="1:14" x14ac:dyDescent="0.25">
      <c r="A229" s="1"/>
      <c r="N229" s="16"/>
    </row>
    <row r="230" spans="1:14" x14ac:dyDescent="0.25">
      <c r="A230" s="1"/>
      <c r="N230" s="16"/>
    </row>
    <row r="231" spans="1:14" x14ac:dyDescent="0.25">
      <c r="A231" s="1"/>
      <c r="N231" s="16"/>
    </row>
    <row r="232" spans="1:14" x14ac:dyDescent="0.25">
      <c r="A232" s="1"/>
      <c r="N232" s="16"/>
    </row>
    <row r="233" spans="1:14" x14ac:dyDescent="0.25">
      <c r="A233" s="1"/>
      <c r="N233" s="16"/>
    </row>
    <row r="234" spans="1:14" x14ac:dyDescent="0.25">
      <c r="A234" s="1"/>
      <c r="N234" s="16"/>
    </row>
    <row r="235" spans="1:14" x14ac:dyDescent="0.25">
      <c r="A235" s="1"/>
      <c r="N235" s="16"/>
    </row>
    <row r="236" spans="1:14" x14ac:dyDescent="0.25">
      <c r="A236" s="1"/>
      <c r="N236" s="16"/>
    </row>
    <row r="237" spans="1:14" x14ac:dyDescent="0.25">
      <c r="A237" s="1"/>
      <c r="N237" s="16"/>
    </row>
    <row r="238" spans="1:14" x14ac:dyDescent="0.25">
      <c r="A238" s="1"/>
      <c r="N238" s="16"/>
    </row>
    <row r="239" spans="1:14" x14ac:dyDescent="0.25">
      <c r="A239" s="1"/>
      <c r="N239" s="16"/>
    </row>
    <row r="240" spans="1:14" x14ac:dyDescent="0.25">
      <c r="A240" s="1"/>
      <c r="N240" s="16"/>
    </row>
    <row r="241" spans="1:14" x14ac:dyDescent="0.25">
      <c r="A241" s="1"/>
      <c r="N241" s="16"/>
    </row>
    <row r="242" spans="1:14" x14ac:dyDescent="0.25">
      <c r="A242" s="1"/>
      <c r="N242" s="16"/>
    </row>
    <row r="243" spans="1:14" x14ac:dyDescent="0.25">
      <c r="A243" s="1"/>
      <c r="N243" s="16"/>
    </row>
    <row r="244" spans="1:14" x14ac:dyDescent="0.25">
      <c r="A244" s="1"/>
      <c r="N244" s="16"/>
    </row>
    <row r="245" spans="1:14" x14ac:dyDescent="0.25">
      <c r="A245" s="1"/>
      <c r="N245" s="16"/>
    </row>
    <row r="246" spans="1:14" x14ac:dyDescent="0.25">
      <c r="A246" s="1"/>
      <c r="N246" s="16"/>
    </row>
    <row r="247" spans="1:14" x14ac:dyDescent="0.25">
      <c r="A247" s="1"/>
      <c r="N247" s="16"/>
    </row>
    <row r="248" spans="1:14" x14ac:dyDescent="0.25">
      <c r="A248" s="1"/>
      <c r="N248" s="16"/>
    </row>
    <row r="249" spans="1:14" x14ac:dyDescent="0.25">
      <c r="A249" s="1"/>
      <c r="N249" s="16"/>
    </row>
    <row r="250" spans="1:14" x14ac:dyDescent="0.25">
      <c r="A250" s="1"/>
      <c r="N250" s="16"/>
    </row>
    <row r="251" spans="1:14" x14ac:dyDescent="0.25">
      <c r="A251" s="1"/>
      <c r="N251" s="16"/>
    </row>
    <row r="252" spans="1:14" x14ac:dyDescent="0.25">
      <c r="A252" s="1"/>
      <c r="N252" s="16"/>
    </row>
    <row r="253" spans="1:14" x14ac:dyDescent="0.25">
      <c r="A253" s="1"/>
      <c r="N253" s="16"/>
    </row>
    <row r="254" spans="1:14" x14ac:dyDescent="0.25">
      <c r="A254" s="1"/>
      <c r="N254" s="16"/>
    </row>
    <row r="255" spans="1:14" x14ac:dyDescent="0.25">
      <c r="A255" s="1"/>
      <c r="N255" s="16"/>
    </row>
    <row r="256" spans="1:14" x14ac:dyDescent="0.25">
      <c r="A256" s="1"/>
      <c r="N256" s="16"/>
    </row>
    <row r="257" spans="1:14" x14ac:dyDescent="0.25">
      <c r="A257" s="1"/>
      <c r="N257" s="16"/>
    </row>
    <row r="258" spans="1:14" x14ac:dyDescent="0.25">
      <c r="A258" s="1"/>
      <c r="N258" s="16"/>
    </row>
    <row r="259" spans="1:14" x14ac:dyDescent="0.25">
      <c r="A259" s="1"/>
      <c r="N259" s="16"/>
    </row>
    <row r="260" spans="1:14" x14ac:dyDescent="0.25">
      <c r="A260" s="1"/>
      <c r="N260" s="16"/>
    </row>
    <row r="261" spans="1:14" x14ac:dyDescent="0.25">
      <c r="A261" s="1"/>
      <c r="N261" s="16"/>
    </row>
    <row r="262" spans="1:14" x14ac:dyDescent="0.25">
      <c r="A262" s="1"/>
      <c r="N262" s="16"/>
    </row>
    <row r="263" spans="1:14" x14ac:dyDescent="0.25">
      <c r="A263" s="1"/>
      <c r="N263" s="16"/>
    </row>
    <row r="264" spans="1:14" x14ac:dyDescent="0.25">
      <c r="A264" s="1"/>
      <c r="N264" s="16"/>
    </row>
    <row r="265" spans="1:14" x14ac:dyDescent="0.25">
      <c r="A265" s="1"/>
      <c r="N265" s="16"/>
    </row>
    <row r="266" spans="1:14" x14ac:dyDescent="0.25">
      <c r="A266" s="1"/>
      <c r="N266" s="16"/>
    </row>
    <row r="267" spans="1:14" x14ac:dyDescent="0.25">
      <c r="A267" s="1"/>
      <c r="N267" s="16"/>
    </row>
    <row r="268" spans="1:14" x14ac:dyDescent="0.25">
      <c r="A268" s="1"/>
      <c r="N268" s="16"/>
    </row>
    <row r="269" spans="1:14" x14ac:dyDescent="0.25">
      <c r="A269" s="1"/>
      <c r="N269" s="16"/>
    </row>
    <row r="270" spans="1:14" x14ac:dyDescent="0.25">
      <c r="A270" s="1"/>
      <c r="N270" s="16"/>
    </row>
    <row r="271" spans="1:14" x14ac:dyDescent="0.25">
      <c r="A271" s="1"/>
      <c r="N271" s="16"/>
    </row>
    <row r="272" spans="1:14" x14ac:dyDescent="0.25">
      <c r="A272" s="1"/>
      <c r="N272" s="16"/>
    </row>
    <row r="273" spans="1:14" x14ac:dyDescent="0.25">
      <c r="A273" s="1"/>
      <c r="N273" s="16"/>
    </row>
    <row r="274" spans="1:14" x14ac:dyDescent="0.25">
      <c r="A274" s="1"/>
      <c r="N274" s="16"/>
    </row>
    <row r="275" spans="1:14" x14ac:dyDescent="0.25">
      <c r="A275" s="1"/>
      <c r="N275" s="16"/>
    </row>
    <row r="276" spans="1:14" x14ac:dyDescent="0.25">
      <c r="A276" s="1"/>
      <c r="N276" s="16"/>
    </row>
    <row r="277" spans="1:14" x14ac:dyDescent="0.25">
      <c r="A277" s="1"/>
      <c r="N277" s="16"/>
    </row>
    <row r="278" spans="1:14" x14ac:dyDescent="0.25">
      <c r="A278" s="1"/>
      <c r="N278" s="16"/>
    </row>
    <row r="279" spans="1:14" x14ac:dyDescent="0.25">
      <c r="A279" s="1"/>
      <c r="N279" s="16"/>
    </row>
    <row r="280" spans="1:14" x14ac:dyDescent="0.25">
      <c r="A280" s="1"/>
      <c r="N280" s="16"/>
    </row>
    <row r="281" spans="1:14" x14ac:dyDescent="0.25">
      <c r="A281" s="1"/>
      <c r="N281" s="16"/>
    </row>
    <row r="282" spans="1:14" x14ac:dyDescent="0.25">
      <c r="A282" s="1"/>
      <c r="N282" s="16"/>
    </row>
    <row r="283" spans="1:14" x14ac:dyDescent="0.25">
      <c r="A283" s="1"/>
      <c r="N283" s="16"/>
    </row>
    <row r="284" spans="1:14" x14ac:dyDescent="0.25">
      <c r="A284" s="1"/>
      <c r="N284" s="16"/>
    </row>
    <row r="285" spans="1:14" x14ac:dyDescent="0.25">
      <c r="A285" s="1"/>
      <c r="N285" s="16"/>
    </row>
    <row r="286" spans="1:14" x14ac:dyDescent="0.25">
      <c r="A286" s="1"/>
      <c r="N286" s="16"/>
    </row>
    <row r="287" spans="1:14" x14ac:dyDescent="0.25">
      <c r="A287" s="1"/>
      <c r="N287" s="16"/>
    </row>
    <row r="288" spans="1:14" x14ac:dyDescent="0.25">
      <c r="A288" s="1"/>
      <c r="N288" s="16"/>
    </row>
    <row r="289" spans="1:14" x14ac:dyDescent="0.25">
      <c r="A289" s="1"/>
      <c r="N289" s="16"/>
    </row>
    <row r="290" spans="1:14" x14ac:dyDescent="0.25">
      <c r="A290" s="1"/>
      <c r="N290" s="16"/>
    </row>
    <row r="291" spans="1:14" x14ac:dyDescent="0.25">
      <c r="A291" s="1"/>
      <c r="N291" s="16"/>
    </row>
    <row r="292" spans="1:14" x14ac:dyDescent="0.25">
      <c r="A292" s="1"/>
      <c r="N292" s="16"/>
    </row>
    <row r="293" spans="1:14" x14ac:dyDescent="0.25">
      <c r="A293" s="1"/>
      <c r="N293" s="16"/>
    </row>
    <row r="294" spans="1:14" x14ac:dyDescent="0.25">
      <c r="A294" s="1"/>
      <c r="N294" s="16"/>
    </row>
    <row r="295" spans="1:14" x14ac:dyDescent="0.25">
      <c r="A295" s="1"/>
      <c r="N295" s="16"/>
    </row>
    <row r="296" spans="1:14" x14ac:dyDescent="0.25">
      <c r="A296" s="1"/>
      <c r="N296" s="16"/>
    </row>
    <row r="297" spans="1:14" x14ac:dyDescent="0.25">
      <c r="A297" s="1"/>
      <c r="N297" s="16"/>
    </row>
    <row r="298" spans="1:14" x14ac:dyDescent="0.25">
      <c r="A298" s="1"/>
      <c r="N298" s="16"/>
    </row>
    <row r="299" spans="1:14" x14ac:dyDescent="0.25">
      <c r="A299" s="1"/>
      <c r="N299" s="16"/>
    </row>
    <row r="300" spans="1:14" x14ac:dyDescent="0.25">
      <c r="A300" s="1"/>
      <c r="N300" s="16"/>
    </row>
    <row r="301" spans="1:14" x14ac:dyDescent="0.25">
      <c r="A301" s="1"/>
      <c r="N301" s="16"/>
    </row>
    <row r="302" spans="1:14" x14ac:dyDescent="0.25">
      <c r="A302" s="1"/>
      <c r="N302" s="16"/>
    </row>
    <row r="303" spans="1:14" x14ac:dyDescent="0.25">
      <c r="A303" s="1"/>
      <c r="N303" s="16"/>
    </row>
    <row r="304" spans="1:14" x14ac:dyDescent="0.25">
      <c r="A304" s="1"/>
      <c r="N304" s="16"/>
    </row>
    <row r="305" spans="1:14" x14ac:dyDescent="0.25">
      <c r="A305" s="1"/>
      <c r="N305" s="16"/>
    </row>
    <row r="306" spans="1:14" x14ac:dyDescent="0.25">
      <c r="A306" s="1"/>
      <c r="N306" s="16"/>
    </row>
    <row r="307" spans="1:14" x14ac:dyDescent="0.25">
      <c r="A307" s="1"/>
      <c r="N307" s="16"/>
    </row>
    <row r="308" spans="1:14" x14ac:dyDescent="0.25">
      <c r="A308" s="1"/>
      <c r="N308" s="16"/>
    </row>
    <row r="309" spans="1:14" x14ac:dyDescent="0.25">
      <c r="A309" s="1"/>
      <c r="N309" s="16"/>
    </row>
    <row r="310" spans="1:14" x14ac:dyDescent="0.25">
      <c r="A310" s="1"/>
      <c r="N310" s="16"/>
    </row>
    <row r="311" spans="1:14" x14ac:dyDescent="0.25">
      <c r="A311" s="1"/>
      <c r="N311" s="16"/>
    </row>
    <row r="312" spans="1:14" x14ac:dyDescent="0.25">
      <c r="A312" s="1"/>
      <c r="N312" s="16"/>
    </row>
    <row r="313" spans="1:14" x14ac:dyDescent="0.25">
      <c r="A313" s="1"/>
      <c r="N313" s="16"/>
    </row>
    <row r="314" spans="1:14" x14ac:dyDescent="0.25">
      <c r="A314" s="1"/>
      <c r="N314" s="16"/>
    </row>
    <row r="315" spans="1:14" x14ac:dyDescent="0.25">
      <c r="A315" s="1"/>
      <c r="N315" s="16"/>
    </row>
    <row r="316" spans="1:14" x14ac:dyDescent="0.25">
      <c r="A316" s="1"/>
      <c r="N316" s="16"/>
    </row>
    <row r="317" spans="1:14" x14ac:dyDescent="0.25">
      <c r="A317" s="1"/>
      <c r="N317" s="16"/>
    </row>
    <row r="318" spans="1:14" x14ac:dyDescent="0.25">
      <c r="A318" s="1"/>
      <c r="N318" s="16"/>
    </row>
    <row r="319" spans="1:14" x14ac:dyDescent="0.25">
      <c r="A319" s="1"/>
      <c r="N319" s="16"/>
    </row>
    <row r="320" spans="1:14" x14ac:dyDescent="0.25">
      <c r="A320" s="1"/>
      <c r="N320" s="16"/>
    </row>
    <row r="321" spans="1:14" x14ac:dyDescent="0.25">
      <c r="A321" s="1"/>
      <c r="N321" s="16"/>
    </row>
    <row r="322" spans="1:14" x14ac:dyDescent="0.25">
      <c r="A322" s="1"/>
      <c r="N322" s="16"/>
    </row>
    <row r="323" spans="1:14" x14ac:dyDescent="0.25">
      <c r="A323" s="1"/>
      <c r="N323" s="16"/>
    </row>
    <row r="324" spans="1:14" x14ac:dyDescent="0.25">
      <c r="A324" s="1"/>
      <c r="N324" s="16"/>
    </row>
    <row r="325" spans="1:14" x14ac:dyDescent="0.25">
      <c r="A325" s="1"/>
      <c r="N325" s="16"/>
    </row>
    <row r="326" spans="1:14" x14ac:dyDescent="0.25">
      <c r="A326" s="1"/>
      <c r="N326" s="16"/>
    </row>
    <row r="327" spans="1:14" x14ac:dyDescent="0.25">
      <c r="A327" s="1"/>
      <c r="N327" s="16"/>
    </row>
    <row r="328" spans="1:14" x14ac:dyDescent="0.25">
      <c r="A328" s="1"/>
      <c r="N328" s="16"/>
    </row>
    <row r="329" spans="1:14" x14ac:dyDescent="0.25">
      <c r="A329" s="1"/>
      <c r="N329" s="16"/>
    </row>
    <row r="330" spans="1:14" x14ac:dyDescent="0.25">
      <c r="A330" s="1"/>
      <c r="N330" s="16"/>
    </row>
    <row r="331" spans="1:14" x14ac:dyDescent="0.25">
      <c r="A331" s="1"/>
      <c r="N331" s="16"/>
    </row>
    <row r="332" spans="1:14" x14ac:dyDescent="0.25">
      <c r="A332" s="1"/>
      <c r="N332" s="16"/>
    </row>
    <row r="333" spans="1:14" x14ac:dyDescent="0.25">
      <c r="A333" s="1"/>
      <c r="N333" s="16"/>
    </row>
    <row r="334" spans="1:14" x14ac:dyDescent="0.25">
      <c r="A334" s="1"/>
      <c r="N334" s="16"/>
    </row>
    <row r="335" spans="1:14" x14ac:dyDescent="0.25">
      <c r="A335" s="1"/>
      <c r="N335" s="16"/>
    </row>
    <row r="336" spans="1:14" x14ac:dyDescent="0.25">
      <c r="A336" s="1"/>
      <c r="N336" s="16"/>
    </row>
    <row r="337" spans="1:14" x14ac:dyDescent="0.25">
      <c r="A337" s="1"/>
      <c r="N337" s="16"/>
    </row>
    <row r="338" spans="1:14" x14ac:dyDescent="0.25">
      <c r="A338" s="1"/>
      <c r="N338" s="16"/>
    </row>
    <row r="339" spans="1:14" x14ac:dyDescent="0.25">
      <c r="A339" s="1"/>
      <c r="N339" s="16"/>
    </row>
    <row r="340" spans="1:14" x14ac:dyDescent="0.25">
      <c r="A340" s="1"/>
      <c r="N340" s="16"/>
    </row>
    <row r="341" spans="1:14" x14ac:dyDescent="0.25">
      <c r="A341" s="1"/>
      <c r="N341" s="16"/>
    </row>
    <row r="342" spans="1:14" x14ac:dyDescent="0.25">
      <c r="A342" s="1"/>
      <c r="N342" s="16"/>
    </row>
    <row r="343" spans="1:14" x14ac:dyDescent="0.25">
      <c r="A343" s="1"/>
      <c r="N343" s="16"/>
    </row>
    <row r="344" spans="1:14" x14ac:dyDescent="0.25">
      <c r="A344" s="1"/>
      <c r="N344" s="16"/>
    </row>
    <row r="345" spans="1:14" x14ac:dyDescent="0.25">
      <c r="A345" s="1"/>
      <c r="N345" s="16"/>
    </row>
    <row r="346" spans="1:14" x14ac:dyDescent="0.25">
      <c r="A346" s="1"/>
      <c r="N346" s="16"/>
    </row>
    <row r="347" spans="1:14" x14ac:dyDescent="0.25">
      <c r="A347" s="1"/>
      <c r="N347" s="16"/>
    </row>
    <row r="348" spans="1:14" x14ac:dyDescent="0.25">
      <c r="A348" s="1"/>
      <c r="N348" s="16"/>
    </row>
    <row r="349" spans="1:14" x14ac:dyDescent="0.25">
      <c r="A349" s="1"/>
      <c r="N349" s="16"/>
    </row>
    <row r="350" spans="1:14" x14ac:dyDescent="0.25">
      <c r="A350" s="1"/>
      <c r="N350" s="16"/>
    </row>
    <row r="351" spans="1:14" x14ac:dyDescent="0.25">
      <c r="A351" s="1"/>
      <c r="N351" s="16"/>
    </row>
    <row r="352" spans="1:14" x14ac:dyDescent="0.25">
      <c r="A352" s="1"/>
      <c r="N352" s="16"/>
    </row>
    <row r="353" spans="1:14" x14ac:dyDescent="0.25">
      <c r="A353" s="1"/>
      <c r="N353" s="16"/>
    </row>
    <row r="354" spans="1:14" x14ac:dyDescent="0.25">
      <c r="A354" s="1"/>
      <c r="N354" s="16"/>
    </row>
    <row r="355" spans="1:14" x14ac:dyDescent="0.25">
      <c r="A355" s="1"/>
      <c r="N355" s="16"/>
    </row>
    <row r="356" spans="1:14" x14ac:dyDescent="0.25">
      <c r="A356" s="1"/>
      <c r="N356" s="16"/>
    </row>
    <row r="357" spans="1:14" x14ac:dyDescent="0.25">
      <c r="A357" s="1"/>
      <c r="N357" s="16"/>
    </row>
    <row r="358" spans="1:14" x14ac:dyDescent="0.25">
      <c r="A358" s="1"/>
      <c r="N358" s="16"/>
    </row>
    <row r="359" spans="1:14" x14ac:dyDescent="0.25">
      <c r="A359" s="1"/>
      <c r="N359" s="16"/>
    </row>
    <row r="360" spans="1:14" x14ac:dyDescent="0.25">
      <c r="A360" s="1"/>
      <c r="N360" s="16"/>
    </row>
    <row r="361" spans="1:14" x14ac:dyDescent="0.25">
      <c r="A361" s="1"/>
      <c r="N361" s="16"/>
    </row>
    <row r="362" spans="1:14" x14ac:dyDescent="0.25">
      <c r="A362" s="1"/>
      <c r="N362" s="16"/>
    </row>
    <row r="363" spans="1:14" x14ac:dyDescent="0.25">
      <c r="A363" s="1"/>
      <c r="N363" s="16"/>
    </row>
    <row r="364" spans="1:14" x14ac:dyDescent="0.25">
      <c r="A364" s="1"/>
      <c r="N364" s="16"/>
    </row>
    <row r="365" spans="1:14" x14ac:dyDescent="0.25">
      <c r="A365" s="1"/>
      <c r="N365" s="16"/>
    </row>
    <row r="366" spans="1:14" x14ac:dyDescent="0.25">
      <c r="A366" s="1"/>
      <c r="N366" s="16"/>
    </row>
    <row r="367" spans="1:14" x14ac:dyDescent="0.25">
      <c r="A367" s="1"/>
      <c r="N367" s="16"/>
    </row>
    <row r="368" spans="1:14" x14ac:dyDescent="0.25">
      <c r="A368" s="1"/>
      <c r="N368" s="16"/>
    </row>
    <row r="369" spans="1:14" x14ac:dyDescent="0.25">
      <c r="A369" s="1"/>
      <c r="N369" s="16"/>
    </row>
    <row r="370" spans="1:14" x14ac:dyDescent="0.25">
      <c r="A370" s="1"/>
      <c r="N370" s="16"/>
    </row>
    <row r="371" spans="1:14" x14ac:dyDescent="0.25">
      <c r="A371" s="1"/>
      <c r="N371" s="16"/>
    </row>
    <row r="372" spans="1:14" x14ac:dyDescent="0.25">
      <c r="A372" s="1"/>
      <c r="N372" s="16"/>
    </row>
    <row r="373" spans="1:14" x14ac:dyDescent="0.25">
      <c r="A373" s="1"/>
      <c r="N373" s="16"/>
    </row>
    <row r="374" spans="1:14" x14ac:dyDescent="0.25">
      <c r="A374" s="1"/>
      <c r="N374" s="16"/>
    </row>
    <row r="375" spans="1:14" x14ac:dyDescent="0.25">
      <c r="A375" s="1"/>
      <c r="N375" s="16"/>
    </row>
    <row r="376" spans="1:14" x14ac:dyDescent="0.25">
      <c r="A376" s="1"/>
      <c r="N376" s="16"/>
    </row>
    <row r="377" spans="1:14" x14ac:dyDescent="0.25">
      <c r="A377" s="1"/>
      <c r="N377" s="16"/>
    </row>
    <row r="378" spans="1:14" x14ac:dyDescent="0.25">
      <c r="A378" s="1"/>
      <c r="N378" s="16"/>
    </row>
    <row r="379" spans="1:14" x14ac:dyDescent="0.25">
      <c r="A379" s="1"/>
      <c r="N379" s="16"/>
    </row>
    <row r="380" spans="1:14" x14ac:dyDescent="0.25">
      <c r="A380" s="1"/>
      <c r="N380" s="16"/>
    </row>
    <row r="381" spans="1:14" x14ac:dyDescent="0.25">
      <c r="A381" s="1"/>
      <c r="N381" s="16"/>
    </row>
    <row r="382" spans="1:14" x14ac:dyDescent="0.25">
      <c r="A382" s="1"/>
      <c r="N382" s="16"/>
    </row>
    <row r="383" spans="1:14" x14ac:dyDescent="0.25">
      <c r="A383" s="1"/>
      <c r="N383" s="16"/>
    </row>
    <row r="384" spans="1:14" x14ac:dyDescent="0.25">
      <c r="A384" s="1"/>
      <c r="N384" s="16"/>
    </row>
    <row r="385" spans="1:14" x14ac:dyDescent="0.25">
      <c r="A385" s="1"/>
      <c r="N385" s="16"/>
    </row>
    <row r="386" spans="1:14" x14ac:dyDescent="0.25">
      <c r="A386" s="1"/>
      <c r="N386" s="16"/>
    </row>
    <row r="387" spans="1:14" x14ac:dyDescent="0.25">
      <c r="A387" s="1"/>
      <c r="N387" s="16"/>
    </row>
    <row r="388" spans="1:14" x14ac:dyDescent="0.25">
      <c r="A388" s="1"/>
      <c r="N388" s="16"/>
    </row>
    <row r="389" spans="1:14" x14ac:dyDescent="0.25">
      <c r="A389" s="1"/>
      <c r="N389" s="16"/>
    </row>
    <row r="390" spans="1:14" x14ac:dyDescent="0.25">
      <c r="A390" s="1"/>
      <c r="N390" s="16"/>
    </row>
    <row r="391" spans="1:14" x14ac:dyDescent="0.25">
      <c r="A391" s="1"/>
      <c r="N391" s="16"/>
    </row>
    <row r="392" spans="1:14" x14ac:dyDescent="0.25">
      <c r="A392" s="1"/>
      <c r="N392" s="16"/>
    </row>
    <row r="393" spans="1:14" x14ac:dyDescent="0.25">
      <c r="A393" s="1"/>
      <c r="N393" s="16"/>
    </row>
    <row r="394" spans="1:14" x14ac:dyDescent="0.25">
      <c r="A394" s="1"/>
      <c r="N394" s="16"/>
    </row>
    <row r="395" spans="1:14" x14ac:dyDescent="0.25">
      <c r="A395" s="1"/>
      <c r="N395" s="16"/>
    </row>
    <row r="396" spans="1:14" x14ac:dyDescent="0.25">
      <c r="A396" s="1"/>
      <c r="N396" s="16"/>
    </row>
    <row r="397" spans="1:14" x14ac:dyDescent="0.25">
      <c r="A397" s="1"/>
      <c r="N397" s="16"/>
    </row>
    <row r="398" spans="1:14" x14ac:dyDescent="0.25">
      <c r="A398" s="1"/>
      <c r="N398" s="16"/>
    </row>
    <row r="399" spans="1:14" x14ac:dyDescent="0.25">
      <c r="A399" s="1"/>
      <c r="N399" s="16"/>
    </row>
    <row r="400" spans="1:14" x14ac:dyDescent="0.25">
      <c r="A400" s="1"/>
      <c r="N400" s="16"/>
    </row>
    <row r="401" spans="1:14" x14ac:dyDescent="0.25">
      <c r="A401" s="1"/>
      <c r="N401" s="16"/>
    </row>
    <row r="402" spans="1:14" x14ac:dyDescent="0.25">
      <c r="A402" s="1"/>
      <c r="N402" s="16"/>
    </row>
    <row r="403" spans="1:14" x14ac:dyDescent="0.25">
      <c r="A403" s="1"/>
      <c r="N403" s="16"/>
    </row>
    <row r="404" spans="1:14" x14ac:dyDescent="0.25">
      <c r="A404" s="1"/>
      <c r="N404" s="16"/>
    </row>
    <row r="405" spans="1:14" x14ac:dyDescent="0.25">
      <c r="A405" s="1"/>
      <c r="N405" s="16"/>
    </row>
    <row r="406" spans="1:14" x14ac:dyDescent="0.25">
      <c r="A406" s="1"/>
      <c r="N406" s="16"/>
    </row>
    <row r="407" spans="1:14" x14ac:dyDescent="0.25">
      <c r="A407" s="1"/>
      <c r="N407" s="16"/>
    </row>
    <row r="408" spans="1:14" x14ac:dyDescent="0.25">
      <c r="A408" s="1"/>
      <c r="N408" s="16"/>
    </row>
    <row r="409" spans="1:14" x14ac:dyDescent="0.25">
      <c r="A409" s="1"/>
      <c r="N409" s="16"/>
    </row>
    <row r="410" spans="1:14" x14ac:dyDescent="0.25">
      <c r="A410" s="1"/>
      <c r="N410" s="16"/>
    </row>
    <row r="411" spans="1:14" x14ac:dyDescent="0.25">
      <c r="A411" s="1"/>
      <c r="N411" s="16"/>
    </row>
    <row r="412" spans="1:14" x14ac:dyDescent="0.25">
      <c r="A412" s="1"/>
      <c r="N412" s="16"/>
    </row>
    <row r="413" spans="1:14" x14ac:dyDescent="0.25">
      <c r="A413" s="1"/>
      <c r="N413" s="16"/>
    </row>
    <row r="414" spans="1:14" x14ac:dyDescent="0.25">
      <c r="A414" s="1"/>
      <c r="N414" s="16"/>
    </row>
    <row r="415" spans="1:14" x14ac:dyDescent="0.25">
      <c r="A415" s="1"/>
      <c r="N415" s="16"/>
    </row>
    <row r="416" spans="1:14" x14ac:dyDescent="0.25">
      <c r="A416" s="1"/>
      <c r="N416" s="16"/>
    </row>
    <row r="417" spans="1:14" x14ac:dyDescent="0.25">
      <c r="A417" s="1"/>
      <c r="N417" s="16"/>
    </row>
    <row r="418" spans="1:14" x14ac:dyDescent="0.25">
      <c r="A418" s="1"/>
      <c r="N418" s="16"/>
    </row>
    <row r="419" spans="1:14" x14ac:dyDescent="0.25">
      <c r="A419" s="1"/>
      <c r="N419" s="16"/>
    </row>
    <row r="420" spans="1:14" x14ac:dyDescent="0.25">
      <c r="A420" s="1"/>
      <c r="N420" s="16"/>
    </row>
    <row r="421" spans="1:14" x14ac:dyDescent="0.25">
      <c r="A421" s="1"/>
      <c r="N421" s="16"/>
    </row>
    <row r="422" spans="1:14" x14ac:dyDescent="0.25">
      <c r="A422" s="1"/>
      <c r="N422" s="16"/>
    </row>
    <row r="423" spans="1:14" x14ac:dyDescent="0.25">
      <c r="A423" s="1"/>
      <c r="N423" s="16"/>
    </row>
    <row r="424" spans="1:14" x14ac:dyDescent="0.25">
      <c r="N424" s="16"/>
    </row>
    <row r="425" spans="1:14" x14ac:dyDescent="0.25">
      <c r="N425" s="16"/>
    </row>
  </sheetData>
  <sortState ref="A2:N426">
    <sortCondition descending="1" ref="K1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6"/>
  <sheetViews>
    <sheetView workbookViewId="0">
      <selection activeCell="P11" sqref="P11"/>
    </sheetView>
  </sheetViews>
  <sheetFormatPr defaultRowHeight="15.75" x14ac:dyDescent="0.25"/>
  <cols>
    <col min="1" max="1" width="6.28515625" style="7" customWidth="1"/>
    <col min="2" max="2" width="35.7109375" style="2" customWidth="1"/>
    <col min="3" max="3" width="22.42578125" style="1" hidden="1" customWidth="1"/>
    <col min="4" max="4" width="18.28515625" style="1" hidden="1" customWidth="1"/>
    <col min="5" max="7" width="18.85546875" style="1" hidden="1" customWidth="1"/>
    <col min="8" max="9" width="23.28515625" style="1" hidden="1" customWidth="1"/>
    <col min="10" max="10" width="33.5703125" style="13" customWidth="1"/>
    <col min="11" max="11" width="33.5703125" style="13" hidden="1" customWidth="1"/>
    <col min="12" max="13" width="21.5703125" style="1" hidden="1" customWidth="1"/>
    <col min="14" max="14" width="38.85546875" style="15" hidden="1" customWidth="1"/>
    <col min="15" max="15" width="34.140625" style="3" customWidth="1"/>
    <col min="16" max="16384" width="9.140625" style="3"/>
  </cols>
  <sheetData>
    <row r="1" spans="1:45" s="6" customFormat="1" ht="33" x14ac:dyDescent="0.35">
      <c r="A1" s="8" t="s">
        <v>82</v>
      </c>
      <c r="B1" s="8" t="s">
        <v>0</v>
      </c>
      <c r="C1" s="8" t="s">
        <v>96</v>
      </c>
      <c r="D1" s="53" t="s">
        <v>86</v>
      </c>
      <c r="E1" s="8" t="s">
        <v>83</v>
      </c>
      <c r="F1" s="53" t="s">
        <v>98</v>
      </c>
      <c r="G1" s="53" t="s">
        <v>99</v>
      </c>
      <c r="H1" s="53" t="s">
        <v>87</v>
      </c>
      <c r="I1" s="53" t="s">
        <v>89</v>
      </c>
      <c r="J1" s="20" t="s">
        <v>106</v>
      </c>
      <c r="K1" s="31" t="s">
        <v>97</v>
      </c>
      <c r="L1" s="17" t="s">
        <v>88</v>
      </c>
      <c r="M1" s="17" t="s">
        <v>90</v>
      </c>
      <c r="N1" s="31" t="s">
        <v>85</v>
      </c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5"/>
    </row>
    <row r="2" spans="1:45" x14ac:dyDescent="0.25">
      <c r="A2" s="9">
        <v>1</v>
      </c>
      <c r="B2" s="52" t="s">
        <v>29</v>
      </c>
      <c r="C2" s="33">
        <v>13415</v>
      </c>
      <c r="D2" s="33">
        <v>115041000</v>
      </c>
      <c r="E2" s="61">
        <f t="shared" ref="E2:E33" si="0">D2/61.5</f>
        <v>1870585.3658536586</v>
      </c>
      <c r="F2" s="61">
        <f t="shared" ref="F2:F33" si="1">D2/C2</f>
        <v>8575.5497577338792</v>
      </c>
      <c r="G2" s="61">
        <f t="shared" ref="G2:G33" si="2">E2/C2</f>
        <v>139.43983345908748</v>
      </c>
      <c r="H2" s="33">
        <v>71071000</v>
      </c>
      <c r="I2" s="61">
        <f t="shared" ref="I2:I33" si="3">H2/61.5</f>
        <v>1155626.0162601627</v>
      </c>
      <c r="J2" s="62">
        <f t="shared" ref="J2:J33" si="4">(H2/D2)*100</f>
        <v>61.778844064290126</v>
      </c>
      <c r="K2" s="36">
        <f t="shared" ref="K2:K33" si="5">I2/C2</f>
        <v>86.144317276195508</v>
      </c>
      <c r="L2" s="14">
        <v>10350000</v>
      </c>
      <c r="M2" s="18">
        <f t="shared" ref="M2:M33" si="6">L2/61.5</f>
        <v>168292.68292682926</v>
      </c>
      <c r="N2" s="15">
        <f t="shared" ref="N2:N33" si="7">(L2/D2)*100</f>
        <v>8.9967924479098755</v>
      </c>
    </row>
    <row r="3" spans="1:45" x14ac:dyDescent="0.25">
      <c r="A3" s="9">
        <v>2</v>
      </c>
      <c r="B3" s="52" t="s">
        <v>1</v>
      </c>
      <c r="C3" s="33">
        <v>20701</v>
      </c>
      <c r="D3" s="33">
        <v>279204000</v>
      </c>
      <c r="E3" s="61">
        <f t="shared" si="0"/>
        <v>4539902.4390243907</v>
      </c>
      <c r="F3" s="61">
        <f t="shared" si="1"/>
        <v>13487.464373701754</v>
      </c>
      <c r="G3" s="61">
        <f t="shared" si="2"/>
        <v>219.30836380002853</v>
      </c>
      <c r="H3" s="33">
        <v>164595000</v>
      </c>
      <c r="I3" s="61">
        <f t="shared" si="3"/>
        <v>2676341.4634146341</v>
      </c>
      <c r="J3" s="62">
        <f t="shared" si="4"/>
        <v>58.951519319207456</v>
      </c>
      <c r="K3" s="36">
        <f t="shared" si="5"/>
        <v>129.28561245421159</v>
      </c>
      <c r="L3" s="14">
        <v>55800000</v>
      </c>
      <c r="M3" s="18">
        <f t="shared" si="6"/>
        <v>907317.07317073166</v>
      </c>
      <c r="N3" s="15">
        <f t="shared" si="7"/>
        <v>19.985387028839128</v>
      </c>
    </row>
    <row r="4" spans="1:45" x14ac:dyDescent="0.25">
      <c r="A4" s="9">
        <v>3</v>
      </c>
      <c r="B4" s="52" t="s">
        <v>20</v>
      </c>
      <c r="C4" s="33">
        <v>19427</v>
      </c>
      <c r="D4" s="33">
        <v>264784000</v>
      </c>
      <c r="E4" s="61">
        <f t="shared" si="0"/>
        <v>4305430.8943089433</v>
      </c>
      <c r="F4" s="61">
        <f t="shared" si="1"/>
        <v>13629.690636742678</v>
      </c>
      <c r="G4" s="61">
        <f t="shared" si="2"/>
        <v>221.6209859632956</v>
      </c>
      <c r="H4" s="33">
        <v>154578700</v>
      </c>
      <c r="I4" s="61">
        <f t="shared" si="3"/>
        <v>2513474.7967479676</v>
      </c>
      <c r="J4" s="62">
        <f t="shared" si="4"/>
        <v>58.379169436219712</v>
      </c>
      <c r="K4" s="36">
        <f t="shared" si="5"/>
        <v>129.38049090173303</v>
      </c>
      <c r="L4" s="14">
        <v>36032000</v>
      </c>
      <c r="M4" s="18">
        <f t="shared" si="6"/>
        <v>585886.17886178859</v>
      </c>
      <c r="N4" s="15">
        <f t="shared" si="7"/>
        <v>13.60807299534715</v>
      </c>
    </row>
    <row r="5" spans="1:45" x14ac:dyDescent="0.25">
      <c r="A5" s="9">
        <v>4</v>
      </c>
      <c r="B5" s="52" t="s">
        <v>17</v>
      </c>
      <c r="C5" s="33">
        <v>83484</v>
      </c>
      <c r="D5" s="33">
        <v>1091534000</v>
      </c>
      <c r="E5" s="61">
        <f t="shared" si="0"/>
        <v>17748520.325203251</v>
      </c>
      <c r="F5" s="61">
        <f t="shared" si="1"/>
        <v>13074.768817977098</v>
      </c>
      <c r="G5" s="61">
        <f t="shared" si="2"/>
        <v>212.59786695897719</v>
      </c>
      <c r="H5" s="33">
        <v>575646244</v>
      </c>
      <c r="I5" s="61">
        <f t="shared" si="3"/>
        <v>9360101.5284552854</v>
      </c>
      <c r="J5" s="62">
        <f t="shared" si="4"/>
        <v>52.737362647430132</v>
      </c>
      <c r="K5" s="36">
        <f t="shared" si="5"/>
        <v>112.11850807885685</v>
      </c>
      <c r="L5" s="14">
        <v>199752000</v>
      </c>
      <c r="M5" s="18">
        <f t="shared" si="6"/>
        <v>3248000</v>
      </c>
      <c r="N5" s="15">
        <f t="shared" si="7"/>
        <v>18.300117082930996</v>
      </c>
    </row>
    <row r="6" spans="1:45" x14ac:dyDescent="0.25">
      <c r="A6" s="9">
        <v>5</v>
      </c>
      <c r="B6" s="52" t="s">
        <v>81</v>
      </c>
      <c r="C6" s="33">
        <v>14078</v>
      </c>
      <c r="D6" s="63">
        <v>258833000</v>
      </c>
      <c r="E6" s="61">
        <f t="shared" si="0"/>
        <v>4208666.666666667</v>
      </c>
      <c r="F6" s="61">
        <f t="shared" si="1"/>
        <v>18385.637164369939</v>
      </c>
      <c r="G6" s="61">
        <f t="shared" si="2"/>
        <v>298.95344982715352</v>
      </c>
      <c r="H6" s="33">
        <v>136418000</v>
      </c>
      <c r="I6" s="61">
        <f t="shared" si="3"/>
        <v>2218178.8617886179</v>
      </c>
      <c r="J6" s="62">
        <f t="shared" si="4"/>
        <v>52.70502602063879</v>
      </c>
      <c r="K6" s="36">
        <f t="shared" si="5"/>
        <v>157.56349352099858</v>
      </c>
      <c r="L6" s="14">
        <v>68390000</v>
      </c>
      <c r="M6" s="18">
        <f t="shared" si="6"/>
        <v>1112032.5203252032</v>
      </c>
      <c r="N6" s="15">
        <f t="shared" si="7"/>
        <v>26.422442269726037</v>
      </c>
    </row>
    <row r="7" spans="1:45" x14ac:dyDescent="0.25">
      <c r="A7" s="9">
        <v>6</v>
      </c>
      <c r="B7" s="52" t="s">
        <v>9</v>
      </c>
      <c r="C7" s="33">
        <v>10622</v>
      </c>
      <c r="D7" s="33">
        <v>132188000</v>
      </c>
      <c r="E7" s="61">
        <f t="shared" si="0"/>
        <v>2149398.3739837399</v>
      </c>
      <c r="F7" s="61">
        <f t="shared" si="1"/>
        <v>12444.737337601206</v>
      </c>
      <c r="G7" s="61">
        <f t="shared" si="2"/>
        <v>202.35345264392203</v>
      </c>
      <c r="H7" s="33">
        <v>69167748</v>
      </c>
      <c r="I7" s="61">
        <f t="shared" si="3"/>
        <v>1124678.8292682928</v>
      </c>
      <c r="J7" s="62">
        <f t="shared" si="4"/>
        <v>52.325285199866855</v>
      </c>
      <c r="K7" s="36">
        <f t="shared" si="5"/>
        <v>105.88202120770973</v>
      </c>
      <c r="L7" s="14">
        <v>36761500</v>
      </c>
      <c r="M7" s="18">
        <f t="shared" si="6"/>
        <v>597747.96747967484</v>
      </c>
      <c r="N7" s="15">
        <f t="shared" si="7"/>
        <v>27.810013011771112</v>
      </c>
    </row>
    <row r="8" spans="1:45" x14ac:dyDescent="0.25">
      <c r="A8" s="9">
        <v>7</v>
      </c>
      <c r="B8" s="52" t="s">
        <v>60</v>
      </c>
      <c r="C8" s="33">
        <v>57153</v>
      </c>
      <c r="D8" s="33">
        <v>786821277</v>
      </c>
      <c r="E8" s="61">
        <f t="shared" si="0"/>
        <v>12793841.902439024</v>
      </c>
      <c r="F8" s="61">
        <f t="shared" si="1"/>
        <v>13766.928717652616</v>
      </c>
      <c r="G8" s="61">
        <f t="shared" si="2"/>
        <v>223.85249947402627</v>
      </c>
      <c r="H8" s="33">
        <v>407400185</v>
      </c>
      <c r="I8" s="61">
        <f t="shared" si="3"/>
        <v>6624393.2520325202</v>
      </c>
      <c r="J8" s="62">
        <f t="shared" si="4"/>
        <v>51.777982740037167</v>
      </c>
      <c r="K8" s="36">
        <f t="shared" si="5"/>
        <v>115.90630854080311</v>
      </c>
      <c r="L8" s="14">
        <v>173420000</v>
      </c>
      <c r="M8" s="18">
        <f t="shared" si="6"/>
        <v>2819837.3983739838</v>
      </c>
      <c r="N8" s="15">
        <f t="shared" si="7"/>
        <v>22.040583429723391</v>
      </c>
    </row>
    <row r="9" spans="1:45" x14ac:dyDescent="0.25">
      <c r="A9" s="9">
        <v>8</v>
      </c>
      <c r="B9" s="52" t="s">
        <v>33</v>
      </c>
      <c r="C9" s="33">
        <v>40370</v>
      </c>
      <c r="D9" s="33">
        <v>397304000</v>
      </c>
      <c r="E9" s="61">
        <f t="shared" si="0"/>
        <v>6460227.6422764231</v>
      </c>
      <c r="F9" s="61">
        <f t="shared" si="1"/>
        <v>9841.5655189497156</v>
      </c>
      <c r="G9" s="61">
        <f t="shared" si="2"/>
        <v>160.0254555926783</v>
      </c>
      <c r="H9" s="33">
        <v>203825000</v>
      </c>
      <c r="I9" s="61">
        <f t="shared" si="3"/>
        <v>3314227.6422764226</v>
      </c>
      <c r="J9" s="62">
        <f t="shared" si="4"/>
        <v>51.302025652900554</v>
      </c>
      <c r="K9" s="36">
        <f t="shared" si="5"/>
        <v>82.096300279326798</v>
      </c>
      <c r="L9" s="14">
        <v>88300000</v>
      </c>
      <c r="M9" s="18">
        <f t="shared" si="6"/>
        <v>1435772.3577235772</v>
      </c>
      <c r="N9" s="15">
        <f t="shared" si="7"/>
        <v>22.224795119102751</v>
      </c>
    </row>
    <row r="10" spans="1:45" x14ac:dyDescent="0.25">
      <c r="A10" s="9">
        <v>9</v>
      </c>
      <c r="B10" s="52" t="s">
        <v>36</v>
      </c>
      <c r="C10" s="33">
        <v>65395</v>
      </c>
      <c r="D10" s="33">
        <v>966208000</v>
      </c>
      <c r="E10" s="61">
        <f t="shared" si="0"/>
        <v>15710699.18699187</v>
      </c>
      <c r="F10" s="61">
        <f t="shared" si="1"/>
        <v>14774.952213471977</v>
      </c>
      <c r="G10" s="61">
        <f t="shared" si="2"/>
        <v>240.24312542230859</v>
      </c>
      <c r="H10" s="33">
        <v>493729000</v>
      </c>
      <c r="I10" s="61">
        <f t="shared" si="3"/>
        <v>8028113.8211382115</v>
      </c>
      <c r="J10" s="62">
        <f t="shared" si="4"/>
        <v>51.099659700602771</v>
      </c>
      <c r="K10" s="36">
        <f t="shared" si="5"/>
        <v>122.76341954489199</v>
      </c>
      <c r="L10" s="14">
        <v>236405000</v>
      </c>
      <c r="M10" s="18">
        <f t="shared" si="6"/>
        <v>3843983.7398373983</v>
      </c>
      <c r="N10" s="15">
        <f t="shared" si="7"/>
        <v>24.467298966682122</v>
      </c>
    </row>
    <row r="11" spans="1:45" x14ac:dyDescent="0.25">
      <c r="A11" s="9">
        <v>10</v>
      </c>
      <c r="B11" s="52" t="s">
        <v>28</v>
      </c>
      <c r="C11" s="33">
        <v>21017</v>
      </c>
      <c r="D11" s="33">
        <v>237150000</v>
      </c>
      <c r="E11" s="61">
        <f t="shared" si="0"/>
        <v>3856097.5609756098</v>
      </c>
      <c r="F11" s="61">
        <f t="shared" si="1"/>
        <v>11283.722700670885</v>
      </c>
      <c r="G11" s="61">
        <f t="shared" si="2"/>
        <v>183.47516586456726</v>
      </c>
      <c r="H11" s="33">
        <v>120690000</v>
      </c>
      <c r="I11" s="61">
        <f t="shared" si="3"/>
        <v>1962439.0243902439</v>
      </c>
      <c r="J11" s="62">
        <f t="shared" si="4"/>
        <v>50.891840607210625</v>
      </c>
      <c r="K11" s="36">
        <f t="shared" si="5"/>
        <v>93.373888965610888</v>
      </c>
      <c r="L11" s="14">
        <v>77000000</v>
      </c>
      <c r="M11" s="18">
        <f t="shared" si="6"/>
        <v>1252032.5203252032</v>
      </c>
      <c r="N11" s="15">
        <f t="shared" si="7"/>
        <v>32.46890153911027</v>
      </c>
    </row>
    <row r="12" spans="1:45" x14ac:dyDescent="0.25">
      <c r="A12" s="9">
        <v>11</v>
      </c>
      <c r="B12" s="52" t="s">
        <v>68</v>
      </c>
      <c r="C12" s="33">
        <v>36154</v>
      </c>
      <c r="D12" s="33">
        <v>435425000</v>
      </c>
      <c r="E12" s="61">
        <f t="shared" si="0"/>
        <v>7080081.3008130081</v>
      </c>
      <c r="F12" s="61">
        <f t="shared" si="1"/>
        <v>12043.618963323561</v>
      </c>
      <c r="G12" s="61">
        <f t="shared" si="2"/>
        <v>195.83120265566765</v>
      </c>
      <c r="H12" s="33">
        <v>221590000</v>
      </c>
      <c r="I12" s="61">
        <f t="shared" si="3"/>
        <v>3603089.4308943087</v>
      </c>
      <c r="J12" s="62">
        <f t="shared" si="4"/>
        <v>50.890509272549814</v>
      </c>
      <c r="K12" s="36">
        <f t="shared" si="5"/>
        <v>99.659496346028348</v>
      </c>
      <c r="L12" s="14">
        <v>102955000</v>
      </c>
      <c r="M12" s="18">
        <f t="shared" si="6"/>
        <v>1674065.0406504066</v>
      </c>
      <c r="N12" s="15">
        <f t="shared" si="7"/>
        <v>23.644714933685478</v>
      </c>
    </row>
    <row r="13" spans="1:45" x14ac:dyDescent="0.25">
      <c r="A13" s="9">
        <v>12</v>
      </c>
      <c r="B13" s="52" t="s">
        <v>66</v>
      </c>
      <c r="C13" s="33">
        <v>22107</v>
      </c>
      <c r="D13" s="33">
        <v>248393000</v>
      </c>
      <c r="E13" s="61">
        <f t="shared" si="0"/>
        <v>4038910.5691056913</v>
      </c>
      <c r="F13" s="61">
        <f t="shared" si="1"/>
        <v>11235.943366354548</v>
      </c>
      <c r="G13" s="61">
        <f t="shared" si="2"/>
        <v>182.69826611958615</v>
      </c>
      <c r="H13" s="33">
        <v>124445716</v>
      </c>
      <c r="I13" s="61">
        <f t="shared" si="3"/>
        <v>2023507.5772357723</v>
      </c>
      <c r="J13" s="62">
        <f t="shared" si="4"/>
        <v>50.100331329787871</v>
      </c>
      <c r="K13" s="36">
        <f t="shared" si="5"/>
        <v>91.532436659690248</v>
      </c>
      <c r="L13" s="14">
        <v>46770000</v>
      </c>
      <c r="M13" s="18">
        <f t="shared" si="6"/>
        <v>760487.80487804883</v>
      </c>
      <c r="N13" s="15">
        <f t="shared" si="7"/>
        <v>18.829033024280072</v>
      </c>
    </row>
    <row r="14" spans="1:45" x14ac:dyDescent="0.25">
      <c r="A14" s="9">
        <v>13</v>
      </c>
      <c r="B14" s="52" t="s">
        <v>14</v>
      </c>
      <c r="C14" s="33">
        <v>8377</v>
      </c>
      <c r="D14" s="33">
        <v>166393000</v>
      </c>
      <c r="E14" s="61">
        <f t="shared" si="0"/>
        <v>2705577.2357723578</v>
      </c>
      <c r="F14" s="61">
        <f t="shared" si="1"/>
        <v>19863.07747403605</v>
      </c>
      <c r="G14" s="61">
        <f t="shared" si="2"/>
        <v>322.97686949652115</v>
      </c>
      <c r="H14" s="33">
        <v>81092590</v>
      </c>
      <c r="I14" s="61">
        <f t="shared" si="3"/>
        <v>1318578.6991869919</v>
      </c>
      <c r="J14" s="62">
        <f t="shared" si="4"/>
        <v>48.735577818778438</v>
      </c>
      <c r="K14" s="36">
        <f t="shared" si="5"/>
        <v>157.40464357013153</v>
      </c>
      <c r="L14" s="14">
        <v>45896000</v>
      </c>
      <c r="M14" s="18">
        <f t="shared" si="6"/>
        <v>746276.42276422761</v>
      </c>
      <c r="N14" s="15">
        <f t="shared" si="7"/>
        <v>27.582891107198019</v>
      </c>
    </row>
    <row r="15" spans="1:45" x14ac:dyDescent="0.25">
      <c r="A15" s="9">
        <v>14</v>
      </c>
      <c r="B15" s="52" t="s">
        <v>38</v>
      </c>
      <c r="C15" s="33">
        <v>37856</v>
      </c>
      <c r="D15" s="33">
        <v>524375400</v>
      </c>
      <c r="E15" s="61">
        <f t="shared" si="0"/>
        <v>8526429.2682926822</v>
      </c>
      <c r="F15" s="61">
        <f t="shared" si="1"/>
        <v>13851.843829247675</v>
      </c>
      <c r="G15" s="61">
        <f t="shared" si="2"/>
        <v>225.23323299589714</v>
      </c>
      <c r="H15" s="33">
        <v>255293000</v>
      </c>
      <c r="I15" s="61">
        <f t="shared" si="3"/>
        <v>4151105.6910569104</v>
      </c>
      <c r="J15" s="62">
        <f t="shared" si="4"/>
        <v>48.685159525027302</v>
      </c>
      <c r="K15" s="36">
        <f t="shared" si="5"/>
        <v>109.65515878742896</v>
      </c>
      <c r="L15" s="14">
        <v>149661000</v>
      </c>
      <c r="M15" s="18">
        <f t="shared" si="6"/>
        <v>2433512.1951219514</v>
      </c>
      <c r="N15" s="15">
        <f t="shared" si="7"/>
        <v>28.540812555280056</v>
      </c>
    </row>
    <row r="16" spans="1:45" x14ac:dyDescent="0.25">
      <c r="A16" s="9">
        <v>15</v>
      </c>
      <c r="B16" s="52" t="s">
        <v>44</v>
      </c>
      <c r="C16" s="33">
        <v>8912</v>
      </c>
      <c r="D16" s="33">
        <v>169332332</v>
      </c>
      <c r="E16" s="61">
        <f t="shared" si="0"/>
        <v>2753371.2520325202</v>
      </c>
      <c r="F16" s="61">
        <f t="shared" si="1"/>
        <v>19000.486086175944</v>
      </c>
      <c r="G16" s="61">
        <f t="shared" si="2"/>
        <v>308.95099327115355</v>
      </c>
      <c r="H16" s="33">
        <v>80276533</v>
      </c>
      <c r="I16" s="61">
        <f t="shared" si="3"/>
        <v>1305309.4796747968</v>
      </c>
      <c r="J16" s="62">
        <f t="shared" si="4"/>
        <v>47.407681717865906</v>
      </c>
      <c r="K16" s="36">
        <f t="shared" si="5"/>
        <v>146.46650355417378</v>
      </c>
      <c r="L16" s="14">
        <v>45948332</v>
      </c>
      <c r="M16" s="18">
        <f t="shared" si="6"/>
        <v>747127.34959349595</v>
      </c>
      <c r="N16" s="15">
        <f t="shared" si="7"/>
        <v>27.135002192020835</v>
      </c>
    </row>
    <row r="17" spans="1:15" x14ac:dyDescent="0.25">
      <c r="A17" s="9">
        <v>16</v>
      </c>
      <c r="B17" s="52" t="s">
        <v>45</v>
      </c>
      <c r="C17" s="33">
        <v>16352</v>
      </c>
      <c r="D17" s="33">
        <v>300071263</v>
      </c>
      <c r="E17" s="61">
        <f t="shared" si="0"/>
        <v>4879207.5284552844</v>
      </c>
      <c r="F17" s="61">
        <f t="shared" si="1"/>
        <v>18350.737707925637</v>
      </c>
      <c r="G17" s="61">
        <f t="shared" si="2"/>
        <v>298.38597899066076</v>
      </c>
      <c r="H17" s="33">
        <v>141517680</v>
      </c>
      <c r="I17" s="61">
        <f t="shared" si="3"/>
        <v>2301100.487804878</v>
      </c>
      <c r="J17" s="62">
        <f t="shared" si="4"/>
        <v>47.161357134021856</v>
      </c>
      <c r="K17" s="36">
        <f t="shared" si="5"/>
        <v>140.72287718963295</v>
      </c>
      <c r="L17" s="14">
        <v>82146000</v>
      </c>
      <c r="M17" s="18">
        <f t="shared" si="6"/>
        <v>1335707.3170731708</v>
      </c>
      <c r="N17" s="15">
        <f t="shared" si="7"/>
        <v>27.375497133159332</v>
      </c>
    </row>
    <row r="18" spans="1:15" x14ac:dyDescent="0.25">
      <c r="A18" s="9">
        <v>17</v>
      </c>
      <c r="B18" s="52" t="s">
        <v>19</v>
      </c>
      <c r="C18" s="33">
        <v>27374</v>
      </c>
      <c r="D18" s="33">
        <v>340154385</v>
      </c>
      <c r="E18" s="61">
        <f t="shared" si="0"/>
        <v>5530965.6097560972</v>
      </c>
      <c r="F18" s="61">
        <f t="shared" si="1"/>
        <v>12426.184883466063</v>
      </c>
      <c r="G18" s="61">
        <f t="shared" si="2"/>
        <v>202.0517867230254</v>
      </c>
      <c r="H18" s="33">
        <v>158901513</v>
      </c>
      <c r="I18" s="61">
        <f t="shared" si="3"/>
        <v>2583764.4390243902</v>
      </c>
      <c r="J18" s="62">
        <f t="shared" si="4"/>
        <v>46.714527287366877</v>
      </c>
      <c r="K18" s="36">
        <f t="shared" si="5"/>
        <v>94.387537043340032</v>
      </c>
      <c r="L18" s="14">
        <v>109770000</v>
      </c>
      <c r="M18" s="18">
        <f t="shared" si="6"/>
        <v>1784878.0487804879</v>
      </c>
      <c r="N18" s="15">
        <f t="shared" si="7"/>
        <v>32.270640873849089</v>
      </c>
    </row>
    <row r="19" spans="1:15" x14ac:dyDescent="0.25">
      <c r="A19" s="9">
        <v>18</v>
      </c>
      <c r="B19" s="52" t="s">
        <v>35</v>
      </c>
      <c r="C19" s="33">
        <v>108817</v>
      </c>
      <c r="D19" s="33">
        <v>1793766626</v>
      </c>
      <c r="E19" s="61">
        <f t="shared" si="0"/>
        <v>29166937.008130081</v>
      </c>
      <c r="F19" s="61">
        <f t="shared" si="1"/>
        <v>16484.249942564122</v>
      </c>
      <c r="G19" s="61">
        <f t="shared" si="2"/>
        <v>268.03658443193694</v>
      </c>
      <c r="H19" s="33">
        <v>821796804</v>
      </c>
      <c r="I19" s="61">
        <f t="shared" si="3"/>
        <v>13362549.658536585</v>
      </c>
      <c r="J19" s="62">
        <f t="shared" si="4"/>
        <v>45.814031328733172</v>
      </c>
      <c r="K19" s="36">
        <f t="shared" si="5"/>
        <v>122.79836476411393</v>
      </c>
      <c r="L19" s="14">
        <v>420697588</v>
      </c>
      <c r="M19" s="18">
        <f t="shared" si="6"/>
        <v>6840611.1869918695</v>
      </c>
      <c r="N19" s="15">
        <f t="shared" si="7"/>
        <v>23.453306684500664</v>
      </c>
    </row>
    <row r="20" spans="1:15" x14ac:dyDescent="0.25">
      <c r="A20" s="9">
        <v>19</v>
      </c>
      <c r="B20" s="52" t="s">
        <v>4</v>
      </c>
      <c r="C20" s="33">
        <v>16394</v>
      </c>
      <c r="D20" s="33">
        <v>287115000</v>
      </c>
      <c r="E20" s="61">
        <f t="shared" si="0"/>
        <v>4668536.5853658533</v>
      </c>
      <c r="F20" s="61">
        <f t="shared" si="1"/>
        <v>17513.419543735512</v>
      </c>
      <c r="G20" s="61">
        <f t="shared" si="2"/>
        <v>284.77104949163436</v>
      </c>
      <c r="H20" s="33">
        <v>129704000</v>
      </c>
      <c r="I20" s="61">
        <f t="shared" si="3"/>
        <v>2109008.1300813006</v>
      </c>
      <c r="J20" s="62">
        <f t="shared" si="4"/>
        <v>45.174929906135176</v>
      </c>
      <c r="K20" s="36">
        <f t="shared" si="5"/>
        <v>128.64512200081131</v>
      </c>
      <c r="L20" s="14">
        <v>95228800</v>
      </c>
      <c r="M20" s="18">
        <f t="shared" si="6"/>
        <v>1548435.7723577237</v>
      </c>
      <c r="N20" s="15">
        <f t="shared" si="7"/>
        <v>33.167476446719959</v>
      </c>
      <c r="O20" s="4"/>
    </row>
    <row r="21" spans="1:15" x14ac:dyDescent="0.25">
      <c r="A21" s="9">
        <v>20</v>
      </c>
      <c r="B21" s="52" t="s">
        <v>53</v>
      </c>
      <c r="C21" s="33">
        <v>91291</v>
      </c>
      <c r="D21" s="33">
        <v>1952878946</v>
      </c>
      <c r="E21" s="61">
        <f t="shared" si="0"/>
        <v>31754129.203252032</v>
      </c>
      <c r="F21" s="61">
        <f t="shared" si="1"/>
        <v>21391.801448116461</v>
      </c>
      <c r="G21" s="61">
        <f t="shared" si="2"/>
        <v>347.83416988807255</v>
      </c>
      <c r="H21" s="33">
        <v>879090066</v>
      </c>
      <c r="I21" s="61">
        <f t="shared" si="3"/>
        <v>14294147.414634146</v>
      </c>
      <c r="J21" s="62">
        <f t="shared" si="4"/>
        <v>45.015082363430835</v>
      </c>
      <c r="K21" s="36">
        <f t="shared" si="5"/>
        <v>156.5778380632718</v>
      </c>
      <c r="L21" s="14">
        <v>528279535</v>
      </c>
      <c r="M21" s="18">
        <f t="shared" si="6"/>
        <v>8589911.1382113826</v>
      </c>
      <c r="N21" s="15">
        <f t="shared" si="7"/>
        <v>27.051320107785116</v>
      </c>
    </row>
    <row r="22" spans="1:15" x14ac:dyDescent="0.25">
      <c r="A22" s="9">
        <v>21</v>
      </c>
      <c r="B22" s="52" t="s">
        <v>22</v>
      </c>
      <c r="C22" s="33">
        <v>7054</v>
      </c>
      <c r="D22" s="33">
        <v>122514000</v>
      </c>
      <c r="E22" s="61">
        <f t="shared" si="0"/>
        <v>1992097.5609756098</v>
      </c>
      <c r="F22" s="61">
        <f t="shared" si="1"/>
        <v>17368.018145732916</v>
      </c>
      <c r="G22" s="61">
        <f t="shared" si="2"/>
        <v>282.40679911760844</v>
      </c>
      <c r="H22" s="33">
        <v>54985000</v>
      </c>
      <c r="I22" s="61">
        <f t="shared" si="3"/>
        <v>894065.0406504065</v>
      </c>
      <c r="J22" s="62">
        <f t="shared" si="4"/>
        <v>44.880585075991313</v>
      </c>
      <c r="K22" s="36">
        <f t="shared" si="5"/>
        <v>126.74582373836213</v>
      </c>
      <c r="L22" s="14">
        <v>45300000</v>
      </c>
      <c r="M22" s="18">
        <f t="shared" si="6"/>
        <v>736585.36585365853</v>
      </c>
      <c r="N22" s="15">
        <f t="shared" si="7"/>
        <v>36.975366080611195</v>
      </c>
    </row>
    <row r="23" spans="1:15" x14ac:dyDescent="0.25">
      <c r="A23" s="9">
        <v>22</v>
      </c>
      <c r="B23" s="52" t="s">
        <v>52</v>
      </c>
      <c r="C23" s="33">
        <v>75594</v>
      </c>
      <c r="D23" s="33">
        <v>1165284000</v>
      </c>
      <c r="E23" s="61">
        <f t="shared" si="0"/>
        <v>18947707.31707317</v>
      </c>
      <c r="F23" s="61">
        <f t="shared" si="1"/>
        <v>15415.032939122153</v>
      </c>
      <c r="G23" s="61">
        <f t="shared" si="2"/>
        <v>250.65094209954719</v>
      </c>
      <c r="H23" s="33">
        <v>510613000</v>
      </c>
      <c r="I23" s="61">
        <f t="shared" si="3"/>
        <v>8302650.4065040648</v>
      </c>
      <c r="J23" s="62">
        <f t="shared" si="4"/>
        <v>43.818760061924813</v>
      </c>
      <c r="K23" s="36">
        <f t="shared" si="5"/>
        <v>109.83213491155469</v>
      </c>
      <c r="L23" s="14">
        <v>370533000</v>
      </c>
      <c r="M23" s="18">
        <f t="shared" si="6"/>
        <v>6024926.8292682925</v>
      </c>
      <c r="N23" s="15">
        <f t="shared" si="7"/>
        <v>31.797656193683256</v>
      </c>
    </row>
    <row r="24" spans="1:15" x14ac:dyDescent="0.25">
      <c r="A24" s="9">
        <v>23</v>
      </c>
      <c r="B24" s="52" t="s">
        <v>18</v>
      </c>
      <c r="C24" s="33">
        <v>16555</v>
      </c>
      <c r="D24" s="33">
        <v>203531730</v>
      </c>
      <c r="E24" s="61">
        <f t="shared" si="0"/>
        <v>3309459.0243902439</v>
      </c>
      <c r="F24" s="61">
        <f t="shared" si="1"/>
        <v>12294.275445484747</v>
      </c>
      <c r="G24" s="61">
        <f t="shared" si="2"/>
        <v>199.90691781276013</v>
      </c>
      <c r="H24" s="33">
        <v>87098950</v>
      </c>
      <c r="I24" s="61">
        <f t="shared" si="3"/>
        <v>1416243.0894308942</v>
      </c>
      <c r="J24" s="62">
        <f t="shared" si="4"/>
        <v>42.793794363168828</v>
      </c>
      <c r="K24" s="36">
        <f t="shared" si="5"/>
        <v>85.547755326541477</v>
      </c>
      <c r="L24" s="14">
        <v>63007770</v>
      </c>
      <c r="M24" s="18">
        <f t="shared" si="6"/>
        <v>1024516.5853658536</v>
      </c>
      <c r="N24" s="15">
        <f t="shared" si="7"/>
        <v>30.957222247361628</v>
      </c>
    </row>
    <row r="25" spans="1:15" x14ac:dyDescent="0.25">
      <c r="A25" s="9">
        <v>24</v>
      </c>
      <c r="B25" s="52" t="s">
        <v>27</v>
      </c>
      <c r="C25" s="33">
        <v>20150</v>
      </c>
      <c r="D25" s="33">
        <v>355338500</v>
      </c>
      <c r="E25" s="61">
        <f t="shared" si="0"/>
        <v>5777861.7886178866</v>
      </c>
      <c r="F25" s="61">
        <f t="shared" si="1"/>
        <v>17634.665012406949</v>
      </c>
      <c r="G25" s="61">
        <f t="shared" si="2"/>
        <v>286.74252052694226</v>
      </c>
      <c r="H25" s="33">
        <v>150278919</v>
      </c>
      <c r="I25" s="61">
        <f t="shared" si="3"/>
        <v>2443559.6585365855</v>
      </c>
      <c r="J25" s="62">
        <f t="shared" si="4"/>
        <v>42.291763768913306</v>
      </c>
      <c r="K25" s="36">
        <f t="shared" si="5"/>
        <v>121.26846940628216</v>
      </c>
      <c r="L25" s="14">
        <v>67680313</v>
      </c>
      <c r="M25" s="18">
        <f t="shared" si="6"/>
        <v>1100492.8943089431</v>
      </c>
      <c r="N25" s="15">
        <f t="shared" si="7"/>
        <v>19.046715455825925</v>
      </c>
    </row>
    <row r="26" spans="1:15" x14ac:dyDescent="0.25">
      <c r="A26" s="9">
        <v>25</v>
      </c>
      <c r="B26" s="52" t="s">
        <v>74</v>
      </c>
      <c r="C26" s="33">
        <v>22890</v>
      </c>
      <c r="D26" s="33">
        <v>272348600</v>
      </c>
      <c r="E26" s="61">
        <f t="shared" si="0"/>
        <v>4428432.5203252034</v>
      </c>
      <c r="F26" s="61">
        <f t="shared" si="1"/>
        <v>11898.147662734818</v>
      </c>
      <c r="G26" s="61">
        <f t="shared" si="2"/>
        <v>193.46581565422471</v>
      </c>
      <c r="H26" s="33">
        <v>113574000</v>
      </c>
      <c r="I26" s="61">
        <f t="shared" si="3"/>
        <v>1846731.7073170731</v>
      </c>
      <c r="J26" s="62">
        <f t="shared" si="4"/>
        <v>41.701701422368245</v>
      </c>
      <c r="K26" s="36">
        <f t="shared" si="5"/>
        <v>80.678536798474141</v>
      </c>
      <c r="L26" s="14">
        <v>95211000</v>
      </c>
      <c r="M26" s="18">
        <f t="shared" si="6"/>
        <v>1548146.3414634147</v>
      </c>
      <c r="N26" s="15">
        <f t="shared" si="7"/>
        <v>34.959239739069709</v>
      </c>
    </row>
    <row r="27" spans="1:15" x14ac:dyDescent="0.25">
      <c r="A27" s="9">
        <v>26</v>
      </c>
      <c r="B27" s="52" t="s">
        <v>46</v>
      </c>
      <c r="C27" s="33">
        <v>30720</v>
      </c>
      <c r="D27" s="33">
        <v>360720000</v>
      </c>
      <c r="E27" s="61">
        <f t="shared" si="0"/>
        <v>5865365.8536585364</v>
      </c>
      <c r="F27" s="61">
        <f t="shared" si="1"/>
        <v>11742.1875</v>
      </c>
      <c r="G27" s="61">
        <f t="shared" si="2"/>
        <v>190.92987804878049</v>
      </c>
      <c r="H27" s="33">
        <v>150178638</v>
      </c>
      <c r="I27" s="61">
        <f t="shared" si="3"/>
        <v>2441929.0731707318</v>
      </c>
      <c r="J27" s="62">
        <f t="shared" si="4"/>
        <v>41.633022288755825</v>
      </c>
      <c r="K27" s="36">
        <f t="shared" si="5"/>
        <v>79.48987868394309</v>
      </c>
      <c r="L27" s="14">
        <v>165735000</v>
      </c>
      <c r="M27" s="18">
        <f t="shared" si="6"/>
        <v>2694878.0487804879</v>
      </c>
      <c r="N27" s="15">
        <f t="shared" si="7"/>
        <v>45.94560878243513</v>
      </c>
    </row>
    <row r="28" spans="1:15" x14ac:dyDescent="0.25">
      <c r="A28" s="9">
        <v>27</v>
      </c>
      <c r="B28" s="52" t="s">
        <v>37</v>
      </c>
      <c r="C28" s="33">
        <v>54714</v>
      </c>
      <c r="D28" s="33">
        <v>906299344</v>
      </c>
      <c r="E28" s="61">
        <f t="shared" si="0"/>
        <v>14736574.699186992</v>
      </c>
      <c r="F28" s="61">
        <f t="shared" si="1"/>
        <v>16564.304273129364</v>
      </c>
      <c r="G28" s="61">
        <f t="shared" si="2"/>
        <v>269.33828086389207</v>
      </c>
      <c r="H28" s="33">
        <v>377164438</v>
      </c>
      <c r="I28" s="61">
        <f t="shared" si="3"/>
        <v>6132755.0894308947</v>
      </c>
      <c r="J28" s="62">
        <f t="shared" si="4"/>
        <v>41.615878958420609</v>
      </c>
      <c r="K28" s="36">
        <f t="shared" si="5"/>
        <v>112.08749295300828</v>
      </c>
      <c r="L28" s="14">
        <v>185459109</v>
      </c>
      <c r="M28" s="18">
        <f t="shared" si="6"/>
        <v>3015595.2682926827</v>
      </c>
      <c r="N28" s="15">
        <f t="shared" si="7"/>
        <v>20.463339207713251</v>
      </c>
    </row>
    <row r="29" spans="1:15" x14ac:dyDescent="0.25">
      <c r="A29" s="9">
        <v>28</v>
      </c>
      <c r="B29" s="52" t="s">
        <v>56</v>
      </c>
      <c r="C29" s="33">
        <v>48658</v>
      </c>
      <c r="D29" s="33">
        <v>916879000</v>
      </c>
      <c r="E29" s="61">
        <f t="shared" si="0"/>
        <v>14908601.626016261</v>
      </c>
      <c r="F29" s="61">
        <f t="shared" si="1"/>
        <v>18843.33511447244</v>
      </c>
      <c r="G29" s="61">
        <f t="shared" si="2"/>
        <v>306.39569291825109</v>
      </c>
      <c r="H29" s="33">
        <v>375829000</v>
      </c>
      <c r="I29" s="61">
        <f t="shared" si="3"/>
        <v>6111040.650406504</v>
      </c>
      <c r="J29" s="62">
        <f t="shared" si="4"/>
        <v>40.990032490655807</v>
      </c>
      <c r="K29" s="36">
        <f t="shared" si="5"/>
        <v>125.59169407716108</v>
      </c>
      <c r="L29" s="14">
        <v>199209000</v>
      </c>
      <c r="M29" s="18">
        <f t="shared" si="6"/>
        <v>3239170.7317073173</v>
      </c>
      <c r="N29" s="15">
        <f t="shared" si="7"/>
        <v>21.726858178669158</v>
      </c>
    </row>
    <row r="30" spans="1:15" x14ac:dyDescent="0.25">
      <c r="A30" s="9">
        <v>29</v>
      </c>
      <c r="B30" s="52" t="s">
        <v>13</v>
      </c>
      <c r="C30" s="33">
        <v>92455</v>
      </c>
      <c r="D30" s="33">
        <v>1618668311</v>
      </c>
      <c r="E30" s="61">
        <f t="shared" si="0"/>
        <v>26319809.934959348</v>
      </c>
      <c r="F30" s="61">
        <f t="shared" si="1"/>
        <v>17507.634103077173</v>
      </c>
      <c r="G30" s="61">
        <f t="shared" si="2"/>
        <v>284.67697728580765</v>
      </c>
      <c r="H30" s="33">
        <v>648472998</v>
      </c>
      <c r="I30" s="61">
        <f t="shared" si="3"/>
        <v>10544276.390243903</v>
      </c>
      <c r="J30" s="62">
        <f t="shared" si="4"/>
        <v>40.06212968976817</v>
      </c>
      <c r="K30" s="36">
        <f t="shared" si="5"/>
        <v>114.04765983715215</v>
      </c>
      <c r="L30" s="14">
        <v>521858922</v>
      </c>
      <c r="M30" s="18">
        <f t="shared" si="6"/>
        <v>8485510.9268292692</v>
      </c>
      <c r="N30" s="15">
        <f t="shared" si="7"/>
        <v>32.240015971993657</v>
      </c>
    </row>
    <row r="31" spans="1:15" x14ac:dyDescent="0.25">
      <c r="A31" s="9">
        <v>30</v>
      </c>
      <c r="B31" s="52" t="s">
        <v>12</v>
      </c>
      <c r="C31" s="33">
        <v>7969</v>
      </c>
      <c r="D31" s="33">
        <v>144122046</v>
      </c>
      <c r="E31" s="61">
        <f t="shared" si="0"/>
        <v>2343447.9024390243</v>
      </c>
      <c r="F31" s="61">
        <f t="shared" si="1"/>
        <v>18085.336428661063</v>
      </c>
      <c r="G31" s="61">
        <f t="shared" si="2"/>
        <v>294.07051103513919</v>
      </c>
      <c r="H31" s="33">
        <v>57261000</v>
      </c>
      <c r="I31" s="61">
        <f t="shared" si="3"/>
        <v>931073.17073170736</v>
      </c>
      <c r="J31" s="62">
        <f t="shared" si="4"/>
        <v>39.730909731880992</v>
      </c>
      <c r="K31" s="36">
        <f t="shared" si="5"/>
        <v>116.83688928745229</v>
      </c>
      <c r="L31" s="14">
        <v>27664301</v>
      </c>
      <c r="M31" s="18">
        <f t="shared" si="6"/>
        <v>449826.03252032521</v>
      </c>
      <c r="N31" s="15">
        <f t="shared" si="7"/>
        <v>19.195051532920925</v>
      </c>
    </row>
    <row r="32" spans="1:15" x14ac:dyDescent="0.25">
      <c r="A32" s="9">
        <v>31</v>
      </c>
      <c r="B32" s="52" t="s">
        <v>10</v>
      </c>
      <c r="C32" s="33">
        <v>52062</v>
      </c>
      <c r="D32" s="33">
        <v>1108502627</v>
      </c>
      <c r="E32" s="61">
        <f t="shared" si="0"/>
        <v>18024432.959349595</v>
      </c>
      <c r="F32" s="61">
        <f t="shared" si="1"/>
        <v>21291.971629979638</v>
      </c>
      <c r="G32" s="61">
        <f t="shared" si="2"/>
        <v>346.2109208126771</v>
      </c>
      <c r="H32" s="33">
        <v>437468319</v>
      </c>
      <c r="I32" s="61">
        <f t="shared" si="3"/>
        <v>7113306</v>
      </c>
      <c r="J32" s="62">
        <f t="shared" si="4"/>
        <v>39.464797677921965</v>
      </c>
      <c r="K32" s="36">
        <f t="shared" si="5"/>
        <v>136.63143943759363</v>
      </c>
      <c r="L32" s="14">
        <v>393555893</v>
      </c>
      <c r="M32" s="18">
        <f t="shared" si="6"/>
        <v>6399282.8130081305</v>
      </c>
      <c r="N32" s="15">
        <f t="shared" si="7"/>
        <v>35.503379370881724</v>
      </c>
    </row>
    <row r="33" spans="1:14" x14ac:dyDescent="0.25">
      <c r="A33" s="9">
        <v>32</v>
      </c>
      <c r="B33" s="52" t="s">
        <v>71</v>
      </c>
      <c r="C33" s="33">
        <v>56871</v>
      </c>
      <c r="D33" s="33">
        <v>1118947734</v>
      </c>
      <c r="E33" s="61">
        <f t="shared" si="0"/>
        <v>18194272.097560976</v>
      </c>
      <c r="F33" s="61">
        <f t="shared" si="1"/>
        <v>19675.190061718626</v>
      </c>
      <c r="G33" s="61">
        <f t="shared" si="2"/>
        <v>319.92178962144106</v>
      </c>
      <c r="H33" s="33">
        <v>440550508</v>
      </c>
      <c r="I33" s="61">
        <f t="shared" si="3"/>
        <v>7163422.8943089433</v>
      </c>
      <c r="J33" s="62">
        <f t="shared" si="4"/>
        <v>39.371857559881349</v>
      </c>
      <c r="K33" s="36">
        <f t="shared" si="5"/>
        <v>125.95915131277704</v>
      </c>
      <c r="L33" s="14">
        <v>379272950</v>
      </c>
      <c r="M33" s="18">
        <f t="shared" si="6"/>
        <v>6167039.8373983735</v>
      </c>
      <c r="N33" s="15">
        <f t="shared" si="7"/>
        <v>33.89550186085814</v>
      </c>
    </row>
    <row r="34" spans="1:14" x14ac:dyDescent="0.25">
      <c r="A34" s="9">
        <v>33</v>
      </c>
      <c r="B34" s="52" t="s">
        <v>67</v>
      </c>
      <c r="C34" s="33">
        <v>13003</v>
      </c>
      <c r="D34" s="33">
        <v>294082000</v>
      </c>
      <c r="E34" s="61">
        <f t="shared" ref="E34:E65" si="8">D34/61.5</f>
        <v>4781821.1382113826</v>
      </c>
      <c r="F34" s="61">
        <f t="shared" ref="F34:F65" si="9">D34/C34</f>
        <v>22616.473121587325</v>
      </c>
      <c r="G34" s="61">
        <f t="shared" ref="G34:G65" si="10">E34/C34</f>
        <v>367.74753043231425</v>
      </c>
      <c r="H34" s="33">
        <v>114674123</v>
      </c>
      <c r="I34" s="61">
        <f t="shared" ref="I34:I65" si="11">H34/61.5</f>
        <v>1864619.8861788618</v>
      </c>
      <c r="J34" s="62">
        <f t="shared" ref="J34:J65" si="12">(H34/D34)*100</f>
        <v>38.993927884059545</v>
      </c>
      <c r="K34" s="36">
        <f t="shared" ref="K34:K65" si="13">I34/C34</f>
        <v>143.39920681218655</v>
      </c>
      <c r="L34" s="14">
        <v>107628494</v>
      </c>
      <c r="M34" s="18">
        <f t="shared" ref="M34:M65" si="14">L34/61.5</f>
        <v>1750056.8130081301</v>
      </c>
      <c r="N34" s="15">
        <f t="shared" ref="N34:N65" si="15">(L34/D34)*100</f>
        <v>36.598123652586693</v>
      </c>
    </row>
    <row r="35" spans="1:14" x14ac:dyDescent="0.25">
      <c r="A35" s="9">
        <v>34</v>
      </c>
      <c r="B35" s="52" t="s">
        <v>63</v>
      </c>
      <c r="C35" s="33">
        <v>4075</v>
      </c>
      <c r="D35" s="33">
        <v>76464698</v>
      </c>
      <c r="E35" s="61">
        <f t="shared" si="8"/>
        <v>1243328.4227642277</v>
      </c>
      <c r="F35" s="61">
        <f t="shared" si="9"/>
        <v>18764.343067484664</v>
      </c>
      <c r="G35" s="61">
        <f t="shared" si="10"/>
        <v>305.11126938999456</v>
      </c>
      <c r="H35" s="33">
        <v>29668405</v>
      </c>
      <c r="I35" s="61">
        <f t="shared" si="11"/>
        <v>482413.0894308943</v>
      </c>
      <c r="J35" s="62">
        <f t="shared" si="12"/>
        <v>38.800133625061854</v>
      </c>
      <c r="K35" s="36">
        <f t="shared" si="13"/>
        <v>118.38358022844032</v>
      </c>
      <c r="L35" s="14">
        <v>25031000</v>
      </c>
      <c r="M35" s="18">
        <f t="shared" si="14"/>
        <v>407008.1300813008</v>
      </c>
      <c r="N35" s="15">
        <f t="shared" si="15"/>
        <v>32.735367633309686</v>
      </c>
    </row>
    <row r="36" spans="1:14" x14ac:dyDescent="0.25">
      <c r="A36" s="9">
        <v>35</v>
      </c>
      <c r="B36" s="52" t="s">
        <v>72</v>
      </c>
      <c r="C36" s="33">
        <v>29019</v>
      </c>
      <c r="D36" s="33">
        <v>525803003</v>
      </c>
      <c r="E36" s="61">
        <f t="shared" si="8"/>
        <v>8549642.325203253</v>
      </c>
      <c r="F36" s="61">
        <f t="shared" si="9"/>
        <v>18119.266790723319</v>
      </c>
      <c r="G36" s="61">
        <f t="shared" si="10"/>
        <v>294.62222423940358</v>
      </c>
      <c r="H36" s="33">
        <v>201179371</v>
      </c>
      <c r="I36" s="61">
        <f t="shared" si="11"/>
        <v>3271209.2845528456</v>
      </c>
      <c r="J36" s="62">
        <f t="shared" si="12"/>
        <v>38.261358313314922</v>
      </c>
      <c r="K36" s="36">
        <f t="shared" si="13"/>
        <v>112.72646488689637</v>
      </c>
      <c r="L36" s="14">
        <v>194621241</v>
      </c>
      <c r="M36" s="18">
        <f t="shared" si="14"/>
        <v>3164573.0243902439</v>
      </c>
      <c r="N36" s="15">
        <f t="shared" si="15"/>
        <v>37.014098415105479</v>
      </c>
    </row>
    <row r="37" spans="1:14" x14ac:dyDescent="0.25">
      <c r="A37" s="9">
        <v>36</v>
      </c>
      <c r="B37" s="52" t="s">
        <v>65</v>
      </c>
      <c r="C37" s="33">
        <v>29799</v>
      </c>
      <c r="D37" s="33">
        <v>457383455</v>
      </c>
      <c r="E37" s="61">
        <f t="shared" si="8"/>
        <v>7437129.349593496</v>
      </c>
      <c r="F37" s="61">
        <f t="shared" si="9"/>
        <v>15348.953152790362</v>
      </c>
      <c r="G37" s="61">
        <f t="shared" si="10"/>
        <v>249.57647402911158</v>
      </c>
      <c r="H37" s="33">
        <v>173139299</v>
      </c>
      <c r="I37" s="61">
        <f t="shared" si="11"/>
        <v>2815273.1544715445</v>
      </c>
      <c r="J37" s="62">
        <f t="shared" si="12"/>
        <v>37.854298643137405</v>
      </c>
      <c r="K37" s="36">
        <f t="shared" si="13"/>
        <v>94.475423821992166</v>
      </c>
      <c r="L37" s="14">
        <v>239621000</v>
      </c>
      <c r="M37" s="18">
        <f t="shared" si="14"/>
        <v>3896276.4227642277</v>
      </c>
      <c r="N37" s="15">
        <f t="shared" si="15"/>
        <v>52.389520735943542</v>
      </c>
    </row>
    <row r="38" spans="1:14" x14ac:dyDescent="0.25">
      <c r="A38" s="9">
        <v>37</v>
      </c>
      <c r="B38" s="52" t="s">
        <v>8</v>
      </c>
      <c r="C38" s="33">
        <v>76583</v>
      </c>
      <c r="D38" s="33">
        <v>936385000</v>
      </c>
      <c r="E38" s="61">
        <f t="shared" si="8"/>
        <v>15225772.357723577</v>
      </c>
      <c r="F38" s="61">
        <f t="shared" si="9"/>
        <v>12227.060835955761</v>
      </c>
      <c r="G38" s="61">
        <f t="shared" si="10"/>
        <v>198.81399733261398</v>
      </c>
      <c r="H38" s="33">
        <v>347740000</v>
      </c>
      <c r="I38" s="61">
        <f t="shared" si="11"/>
        <v>5654308.9430894312</v>
      </c>
      <c r="J38" s="62">
        <f t="shared" si="12"/>
        <v>37.136434265820149</v>
      </c>
      <c r="K38" s="36">
        <f t="shared" si="13"/>
        <v>73.832429430675617</v>
      </c>
      <c r="L38" s="14">
        <v>306488000</v>
      </c>
      <c r="M38" s="18">
        <f t="shared" si="14"/>
        <v>4983544.7154471548</v>
      </c>
      <c r="N38" s="15">
        <f t="shared" si="15"/>
        <v>32.730981380521904</v>
      </c>
    </row>
    <row r="39" spans="1:14" x14ac:dyDescent="0.25">
      <c r="A39" s="9">
        <v>38</v>
      </c>
      <c r="B39" s="52" t="s">
        <v>42</v>
      </c>
      <c r="C39" s="33">
        <v>38959</v>
      </c>
      <c r="D39" s="33">
        <v>851813000</v>
      </c>
      <c r="E39" s="61">
        <f t="shared" si="8"/>
        <v>13850617.886178862</v>
      </c>
      <c r="F39" s="61">
        <f t="shared" si="9"/>
        <v>21864.344567365693</v>
      </c>
      <c r="G39" s="61">
        <f t="shared" si="10"/>
        <v>355.51779784334462</v>
      </c>
      <c r="H39" s="33">
        <v>314650000</v>
      </c>
      <c r="I39" s="61">
        <f t="shared" si="11"/>
        <v>5116260.1626016265</v>
      </c>
      <c r="J39" s="62">
        <f t="shared" si="12"/>
        <v>36.938858646205212</v>
      </c>
      <c r="K39" s="36">
        <f t="shared" si="13"/>
        <v>131.32421680745466</v>
      </c>
      <c r="L39" s="14">
        <v>300091000</v>
      </c>
      <c r="M39" s="18">
        <f t="shared" si="14"/>
        <v>4879528.4552845526</v>
      </c>
      <c r="N39" s="15">
        <f t="shared" si="15"/>
        <v>35.229680692828119</v>
      </c>
    </row>
    <row r="40" spans="1:14" x14ac:dyDescent="0.25">
      <c r="A40" s="9">
        <v>39</v>
      </c>
      <c r="B40" s="52" t="s">
        <v>57</v>
      </c>
      <c r="C40" s="33">
        <v>3574</v>
      </c>
      <c r="D40" s="33">
        <v>75616016</v>
      </c>
      <c r="E40" s="61">
        <f t="shared" si="8"/>
        <v>1229528.7154471544</v>
      </c>
      <c r="F40" s="61">
        <f t="shared" si="9"/>
        <v>21157.251259093453</v>
      </c>
      <c r="G40" s="61">
        <f t="shared" si="10"/>
        <v>344.02034567631625</v>
      </c>
      <c r="H40" s="33">
        <v>27717900</v>
      </c>
      <c r="I40" s="61">
        <f t="shared" si="11"/>
        <v>450697.56097560975</v>
      </c>
      <c r="J40" s="62">
        <f t="shared" si="12"/>
        <v>36.656123221302742</v>
      </c>
      <c r="K40" s="36">
        <f t="shared" si="13"/>
        <v>126.10452181746216</v>
      </c>
      <c r="L40" s="14">
        <v>24712996</v>
      </c>
      <c r="M40" s="18">
        <f t="shared" si="14"/>
        <v>401837.33333333331</v>
      </c>
      <c r="N40" s="15">
        <f t="shared" si="15"/>
        <v>32.682224358395182</v>
      </c>
    </row>
    <row r="41" spans="1:14" x14ac:dyDescent="0.25">
      <c r="A41" s="9">
        <v>40</v>
      </c>
      <c r="B41" s="52" t="s">
        <v>79</v>
      </c>
      <c r="C41" s="33">
        <v>17912</v>
      </c>
      <c r="D41" s="33">
        <v>427568345</v>
      </c>
      <c r="E41" s="61">
        <f t="shared" si="8"/>
        <v>6952330.8130081305</v>
      </c>
      <c r="F41" s="61">
        <f t="shared" si="9"/>
        <v>23870.497152746761</v>
      </c>
      <c r="G41" s="61">
        <f t="shared" si="10"/>
        <v>388.13816508531323</v>
      </c>
      <c r="H41" s="33">
        <v>154805051</v>
      </c>
      <c r="I41" s="61">
        <f t="shared" si="11"/>
        <v>2517155.3008130081</v>
      </c>
      <c r="J41" s="62">
        <f t="shared" si="12"/>
        <v>36.205919547201276</v>
      </c>
      <c r="K41" s="36">
        <f t="shared" si="13"/>
        <v>140.52899178277178</v>
      </c>
      <c r="L41" s="14">
        <v>163624253</v>
      </c>
      <c r="M41" s="18">
        <f t="shared" si="14"/>
        <v>2660556.9593495936</v>
      </c>
      <c r="N41" s="15">
        <f t="shared" si="15"/>
        <v>38.268561018005201</v>
      </c>
    </row>
    <row r="42" spans="1:14" x14ac:dyDescent="0.25">
      <c r="A42" s="9">
        <v>41</v>
      </c>
      <c r="B42" s="52" t="s">
        <v>77</v>
      </c>
      <c r="C42" s="33">
        <v>2600</v>
      </c>
      <c r="D42" s="63">
        <v>60729896</v>
      </c>
      <c r="E42" s="61">
        <f t="shared" si="8"/>
        <v>987477.98373983742</v>
      </c>
      <c r="F42" s="61">
        <f t="shared" si="9"/>
        <v>23357.652307692308</v>
      </c>
      <c r="G42" s="61">
        <f t="shared" si="10"/>
        <v>379.79922451532207</v>
      </c>
      <c r="H42" s="33">
        <v>21782000</v>
      </c>
      <c r="I42" s="61">
        <f t="shared" si="11"/>
        <v>354178.86178861791</v>
      </c>
      <c r="J42" s="62">
        <f t="shared" si="12"/>
        <v>35.867013505177084</v>
      </c>
      <c r="K42" s="36">
        <f t="shared" si="13"/>
        <v>136.22263914946842</v>
      </c>
      <c r="L42" s="14">
        <v>26732000</v>
      </c>
      <c r="M42" s="18">
        <f t="shared" si="14"/>
        <v>434666.66666666669</v>
      </c>
      <c r="N42" s="15">
        <f t="shared" si="15"/>
        <v>44.017859012964557</v>
      </c>
    </row>
    <row r="43" spans="1:14" x14ac:dyDescent="0.25">
      <c r="A43" s="9">
        <v>42</v>
      </c>
      <c r="B43" s="52" t="s">
        <v>59</v>
      </c>
      <c r="C43" s="33">
        <v>15301</v>
      </c>
      <c r="D43" s="33">
        <v>331050000</v>
      </c>
      <c r="E43" s="61">
        <f t="shared" si="8"/>
        <v>5382926.8292682925</v>
      </c>
      <c r="F43" s="61">
        <f t="shared" si="9"/>
        <v>21635.840794719301</v>
      </c>
      <c r="G43" s="61">
        <f t="shared" si="10"/>
        <v>351.80228934502924</v>
      </c>
      <c r="H43" s="33">
        <v>116561850</v>
      </c>
      <c r="I43" s="61">
        <f t="shared" si="11"/>
        <v>1895314.6341463414</v>
      </c>
      <c r="J43" s="62">
        <f t="shared" si="12"/>
        <v>35.209741730856365</v>
      </c>
      <c r="K43" s="36">
        <f t="shared" si="13"/>
        <v>123.86867748162481</v>
      </c>
      <c r="L43" s="14">
        <v>143369000</v>
      </c>
      <c r="M43" s="18">
        <f t="shared" si="14"/>
        <v>2331203.2520325202</v>
      </c>
      <c r="N43" s="15">
        <f t="shared" si="15"/>
        <v>43.307355384383023</v>
      </c>
    </row>
    <row r="44" spans="1:14" x14ac:dyDescent="0.25">
      <c r="A44" s="9">
        <v>43</v>
      </c>
      <c r="B44" s="52" t="s">
        <v>7</v>
      </c>
      <c r="C44" s="33">
        <v>14085</v>
      </c>
      <c r="D44" s="33">
        <v>195605815</v>
      </c>
      <c r="E44" s="61">
        <f t="shared" si="8"/>
        <v>3180582.3577235774</v>
      </c>
      <c r="F44" s="61">
        <f t="shared" si="9"/>
        <v>13887.526801561946</v>
      </c>
      <c r="G44" s="61">
        <f t="shared" si="10"/>
        <v>225.81344392783652</v>
      </c>
      <c r="H44" s="33">
        <v>68774393</v>
      </c>
      <c r="I44" s="61">
        <f t="shared" si="11"/>
        <v>1118282.8130081301</v>
      </c>
      <c r="J44" s="62">
        <f t="shared" si="12"/>
        <v>35.159687353875448</v>
      </c>
      <c r="K44" s="36">
        <f t="shared" si="13"/>
        <v>79.395300888046151</v>
      </c>
      <c r="L44" s="14">
        <v>87440133</v>
      </c>
      <c r="M44" s="18">
        <f t="shared" si="14"/>
        <v>1421790.7804878049</v>
      </c>
      <c r="N44" s="15">
        <f t="shared" si="15"/>
        <v>44.70221552462538</v>
      </c>
    </row>
    <row r="45" spans="1:14" x14ac:dyDescent="0.25">
      <c r="A45" s="9">
        <v>44</v>
      </c>
      <c r="B45" s="52" t="s">
        <v>58</v>
      </c>
      <c r="C45" s="33">
        <v>42324</v>
      </c>
      <c r="D45" s="33">
        <v>553921950</v>
      </c>
      <c r="E45" s="61">
        <f t="shared" si="8"/>
        <v>9006860.975609757</v>
      </c>
      <c r="F45" s="61">
        <f t="shared" si="9"/>
        <v>13087.65593989226</v>
      </c>
      <c r="G45" s="61">
        <f t="shared" si="10"/>
        <v>212.80741365678475</v>
      </c>
      <c r="H45" s="33">
        <v>194069290</v>
      </c>
      <c r="I45" s="61">
        <f t="shared" si="11"/>
        <v>3155598.2113821139</v>
      </c>
      <c r="J45" s="62">
        <f t="shared" si="12"/>
        <v>35.035493718925565</v>
      </c>
      <c r="K45" s="36">
        <f t="shared" si="13"/>
        <v>74.558128045130744</v>
      </c>
      <c r="L45" s="14">
        <v>178402950</v>
      </c>
      <c r="M45" s="18">
        <f t="shared" si="14"/>
        <v>2900860.9756097561</v>
      </c>
      <c r="N45" s="15">
        <f t="shared" si="15"/>
        <v>32.207236055548982</v>
      </c>
    </row>
    <row r="46" spans="1:14" x14ac:dyDescent="0.25">
      <c r="A46" s="9">
        <v>45</v>
      </c>
      <c r="B46" s="52" t="s">
        <v>40</v>
      </c>
      <c r="C46" s="33">
        <v>9529</v>
      </c>
      <c r="D46" s="33">
        <v>222197000</v>
      </c>
      <c r="E46" s="61">
        <f t="shared" si="8"/>
        <v>3612959.349593496</v>
      </c>
      <c r="F46" s="61">
        <f t="shared" si="9"/>
        <v>23317.976702697029</v>
      </c>
      <c r="G46" s="61">
        <f t="shared" si="10"/>
        <v>379.15409272678096</v>
      </c>
      <c r="H46" s="33">
        <v>77446000</v>
      </c>
      <c r="I46" s="61">
        <f t="shared" si="11"/>
        <v>1259284.5528455283</v>
      </c>
      <c r="J46" s="62">
        <f t="shared" si="12"/>
        <v>34.854656003456391</v>
      </c>
      <c r="K46" s="36">
        <f t="shared" si="13"/>
        <v>132.15285474294558</v>
      </c>
      <c r="L46" s="14">
        <v>99660000</v>
      </c>
      <c r="M46" s="18">
        <f t="shared" si="14"/>
        <v>1620487.8048780488</v>
      </c>
      <c r="N46" s="15">
        <f t="shared" si="15"/>
        <v>44.852090712295848</v>
      </c>
    </row>
    <row r="47" spans="1:14" x14ac:dyDescent="0.25">
      <c r="A47" s="9">
        <v>46</v>
      </c>
      <c r="B47" s="52" t="s">
        <v>76</v>
      </c>
      <c r="C47" s="33">
        <v>9569</v>
      </c>
      <c r="D47" s="63">
        <v>217147980</v>
      </c>
      <c r="E47" s="61">
        <f t="shared" si="8"/>
        <v>3530861.4634146341</v>
      </c>
      <c r="F47" s="61">
        <f t="shared" si="9"/>
        <v>22692.860277980981</v>
      </c>
      <c r="G47" s="61">
        <f t="shared" si="10"/>
        <v>368.98959801595089</v>
      </c>
      <c r="H47" s="33">
        <v>72494220</v>
      </c>
      <c r="I47" s="61">
        <f t="shared" si="11"/>
        <v>1178767.8048780488</v>
      </c>
      <c r="J47" s="62">
        <f t="shared" si="12"/>
        <v>33.38470843707595</v>
      </c>
      <c r="K47" s="36">
        <f t="shared" si="13"/>
        <v>123.18610146076381</v>
      </c>
      <c r="L47" s="14">
        <v>98076275</v>
      </c>
      <c r="M47" s="18">
        <f t="shared" si="14"/>
        <v>1594736.1788617887</v>
      </c>
      <c r="N47" s="15">
        <f t="shared" si="15"/>
        <v>45.165640039571173</v>
      </c>
    </row>
    <row r="48" spans="1:14" x14ac:dyDescent="0.25">
      <c r="A48" s="9">
        <v>47</v>
      </c>
      <c r="B48" s="52" t="s">
        <v>47</v>
      </c>
      <c r="C48" s="33">
        <v>27684</v>
      </c>
      <c r="D48" s="63">
        <v>465170000</v>
      </c>
      <c r="E48" s="61">
        <f t="shared" si="8"/>
        <v>7563739.8373983735</v>
      </c>
      <c r="F48" s="61">
        <f t="shared" si="9"/>
        <v>16802.846409478399</v>
      </c>
      <c r="G48" s="61">
        <f t="shared" si="10"/>
        <v>273.21701478826662</v>
      </c>
      <c r="H48" s="33">
        <v>149260000</v>
      </c>
      <c r="I48" s="61">
        <f t="shared" si="11"/>
        <v>2426991.8699186994</v>
      </c>
      <c r="J48" s="62">
        <f t="shared" si="12"/>
        <v>32.08719392910119</v>
      </c>
      <c r="K48" s="36">
        <f t="shared" si="13"/>
        <v>87.667673382412204</v>
      </c>
      <c r="L48" s="14">
        <v>216411000</v>
      </c>
      <c r="M48" s="18">
        <f t="shared" si="14"/>
        <v>3518878.0487804879</v>
      </c>
      <c r="N48" s="15">
        <f t="shared" si="15"/>
        <v>46.522991594470838</v>
      </c>
    </row>
    <row r="49" spans="1:14" x14ac:dyDescent="0.25">
      <c r="A49" s="9">
        <v>48</v>
      </c>
      <c r="B49" s="52" t="s">
        <v>62</v>
      </c>
      <c r="C49" s="33">
        <v>10896</v>
      </c>
      <c r="D49" s="33">
        <v>193893000</v>
      </c>
      <c r="E49" s="61">
        <f t="shared" si="8"/>
        <v>3152731.7073170734</v>
      </c>
      <c r="F49" s="61">
        <f t="shared" si="9"/>
        <v>17794.878854625549</v>
      </c>
      <c r="G49" s="61">
        <f t="shared" si="10"/>
        <v>289.34762365244802</v>
      </c>
      <c r="H49" s="33">
        <v>62197500</v>
      </c>
      <c r="I49" s="61">
        <f t="shared" si="11"/>
        <v>1011341.4634146341</v>
      </c>
      <c r="J49" s="62">
        <f t="shared" si="12"/>
        <v>32.07825965867773</v>
      </c>
      <c r="K49" s="36">
        <f t="shared" si="13"/>
        <v>92.817682031445855</v>
      </c>
      <c r="L49" s="14">
        <v>92882500</v>
      </c>
      <c r="M49" s="18">
        <f t="shared" si="14"/>
        <v>1510284.5528455283</v>
      </c>
      <c r="N49" s="15">
        <f t="shared" si="15"/>
        <v>47.903998597164417</v>
      </c>
    </row>
    <row r="50" spans="1:14" x14ac:dyDescent="0.25">
      <c r="A50" s="9">
        <v>49</v>
      </c>
      <c r="B50" s="52" t="s">
        <v>32</v>
      </c>
      <c r="C50" s="33">
        <v>72009</v>
      </c>
      <c r="D50" s="33">
        <v>1072418000</v>
      </c>
      <c r="E50" s="61">
        <f t="shared" si="8"/>
        <v>17437691.056910571</v>
      </c>
      <c r="F50" s="61">
        <f t="shared" si="9"/>
        <v>14892.832840339403</v>
      </c>
      <c r="G50" s="61">
        <f t="shared" si="10"/>
        <v>242.15988358275453</v>
      </c>
      <c r="H50" s="33">
        <v>336721000</v>
      </c>
      <c r="I50" s="61">
        <f t="shared" si="11"/>
        <v>5475138.2113821134</v>
      </c>
      <c r="J50" s="62">
        <f t="shared" si="12"/>
        <v>31.398298051692532</v>
      </c>
      <c r="K50" s="36">
        <f t="shared" si="13"/>
        <v>76.034082008944907</v>
      </c>
      <c r="L50" s="14">
        <v>275003254</v>
      </c>
      <c r="M50" s="18">
        <f t="shared" si="14"/>
        <v>4471597.6260162601</v>
      </c>
      <c r="N50" s="15">
        <f t="shared" si="15"/>
        <v>25.643289650117772</v>
      </c>
    </row>
    <row r="51" spans="1:14" x14ac:dyDescent="0.25">
      <c r="A51" s="9">
        <v>50</v>
      </c>
      <c r="B51" s="52" t="s">
        <v>50</v>
      </c>
      <c r="C51" s="33">
        <v>3082</v>
      </c>
      <c r="D51" s="33">
        <v>60000000</v>
      </c>
      <c r="E51" s="61">
        <f t="shared" si="8"/>
        <v>975609.75609756098</v>
      </c>
      <c r="F51" s="61">
        <f t="shared" si="9"/>
        <v>19467.878001297857</v>
      </c>
      <c r="G51" s="61">
        <f t="shared" si="10"/>
        <v>316.55086180972125</v>
      </c>
      <c r="H51" s="33">
        <v>18503000</v>
      </c>
      <c r="I51" s="61">
        <f t="shared" si="11"/>
        <v>300861.7886178862</v>
      </c>
      <c r="J51" s="62">
        <f t="shared" si="12"/>
        <v>30.838333333333335</v>
      </c>
      <c r="K51" s="36">
        <f t="shared" si="13"/>
        <v>97.619009934421214</v>
      </c>
      <c r="L51" s="14">
        <v>32000000</v>
      </c>
      <c r="M51" s="18">
        <f t="shared" si="14"/>
        <v>520325.20325203252</v>
      </c>
      <c r="N51" s="15">
        <f t="shared" si="15"/>
        <v>53.333333333333336</v>
      </c>
    </row>
    <row r="52" spans="1:14" x14ac:dyDescent="0.25">
      <c r="A52" s="9">
        <v>51</v>
      </c>
      <c r="B52" s="52" t="s">
        <v>26</v>
      </c>
      <c r="C52" s="33">
        <v>11851</v>
      </c>
      <c r="D52" s="33">
        <v>308794000</v>
      </c>
      <c r="E52" s="61">
        <f t="shared" si="8"/>
        <v>5021040.650406504</v>
      </c>
      <c r="F52" s="61">
        <f t="shared" si="9"/>
        <v>26056.366551345876</v>
      </c>
      <c r="G52" s="61">
        <f t="shared" si="10"/>
        <v>423.68075693245328</v>
      </c>
      <c r="H52" s="33">
        <v>94919000</v>
      </c>
      <c r="I52" s="61">
        <f t="shared" si="11"/>
        <v>1543398.3739837399</v>
      </c>
      <c r="J52" s="62">
        <f t="shared" si="12"/>
        <v>30.738615387604685</v>
      </c>
      <c r="K52" s="36">
        <f t="shared" si="13"/>
        <v>130.23359834475909</v>
      </c>
      <c r="L52" s="14">
        <v>115660000</v>
      </c>
      <c r="M52" s="18">
        <f t="shared" si="14"/>
        <v>1880650.406504065</v>
      </c>
      <c r="N52" s="15">
        <f t="shared" si="15"/>
        <v>37.455390972622524</v>
      </c>
    </row>
    <row r="53" spans="1:14" x14ac:dyDescent="0.25">
      <c r="A53" s="9">
        <v>52</v>
      </c>
      <c r="B53" s="52" t="s">
        <v>41</v>
      </c>
      <c r="C53" s="33">
        <v>4072</v>
      </c>
      <c r="D53" s="33">
        <v>157030000</v>
      </c>
      <c r="E53" s="61">
        <f t="shared" si="8"/>
        <v>2553333.3333333335</v>
      </c>
      <c r="F53" s="61">
        <f t="shared" si="9"/>
        <v>38563.359528487228</v>
      </c>
      <c r="G53" s="61">
        <f t="shared" si="10"/>
        <v>627.04649639816637</v>
      </c>
      <c r="H53" s="33">
        <v>47736000</v>
      </c>
      <c r="I53" s="61">
        <f t="shared" si="11"/>
        <v>776195.12195121951</v>
      </c>
      <c r="J53" s="62">
        <f t="shared" si="12"/>
        <v>30.399286760491627</v>
      </c>
      <c r="K53" s="36">
        <f t="shared" si="13"/>
        <v>190.61766256169437</v>
      </c>
      <c r="L53" s="14">
        <v>76494000</v>
      </c>
      <c r="M53" s="18">
        <f t="shared" si="14"/>
        <v>1243804.8780487804</v>
      </c>
      <c r="N53" s="15">
        <f t="shared" si="15"/>
        <v>48.712984779978349</v>
      </c>
    </row>
    <row r="54" spans="1:14" x14ac:dyDescent="0.25">
      <c r="A54" s="9">
        <v>53</v>
      </c>
      <c r="B54" s="52" t="s">
        <v>73</v>
      </c>
      <c r="C54" s="33">
        <v>19380</v>
      </c>
      <c r="D54" s="33">
        <v>550291000</v>
      </c>
      <c r="E54" s="61">
        <f t="shared" si="8"/>
        <v>8947821.1382113826</v>
      </c>
      <c r="F54" s="61">
        <f t="shared" si="9"/>
        <v>28394.788441692468</v>
      </c>
      <c r="G54" s="61">
        <f t="shared" si="10"/>
        <v>461.70387710069053</v>
      </c>
      <c r="H54" s="33">
        <v>160462000</v>
      </c>
      <c r="I54" s="61">
        <f t="shared" si="11"/>
        <v>2609138.2113821139</v>
      </c>
      <c r="J54" s="62">
        <f t="shared" si="12"/>
        <v>29.159481074558734</v>
      </c>
      <c r="K54" s="36">
        <f t="shared" si="13"/>
        <v>134.63045466367976</v>
      </c>
      <c r="L54" s="14">
        <v>225509000</v>
      </c>
      <c r="M54" s="18">
        <f t="shared" si="14"/>
        <v>3666813.0081300815</v>
      </c>
      <c r="N54" s="15">
        <f t="shared" si="15"/>
        <v>40.979954242391756</v>
      </c>
    </row>
    <row r="55" spans="1:14" x14ac:dyDescent="0.25">
      <c r="A55" s="9">
        <v>54</v>
      </c>
      <c r="B55" s="52" t="s">
        <v>23</v>
      </c>
      <c r="C55" s="33">
        <v>12866</v>
      </c>
      <c r="D55" s="33">
        <v>229098000</v>
      </c>
      <c r="E55" s="61">
        <f t="shared" si="8"/>
        <v>3725170.7317073173</v>
      </c>
      <c r="F55" s="61">
        <f t="shared" si="9"/>
        <v>17806.466656303437</v>
      </c>
      <c r="G55" s="61">
        <f t="shared" si="10"/>
        <v>289.53604319192578</v>
      </c>
      <c r="H55" s="33">
        <v>65240000</v>
      </c>
      <c r="I55" s="61">
        <f t="shared" si="11"/>
        <v>1060813.0081300812</v>
      </c>
      <c r="J55" s="62">
        <f t="shared" si="12"/>
        <v>28.476896350033609</v>
      </c>
      <c r="K55" s="36">
        <f t="shared" si="13"/>
        <v>82.45087891575325</v>
      </c>
      <c r="L55" s="14">
        <v>119000000</v>
      </c>
      <c r="M55" s="18">
        <f t="shared" si="14"/>
        <v>1934959.349593496</v>
      </c>
      <c r="N55" s="15">
        <f t="shared" si="15"/>
        <v>51.942836689975472</v>
      </c>
    </row>
    <row r="56" spans="1:14" x14ac:dyDescent="0.25">
      <c r="A56" s="9">
        <v>55</v>
      </c>
      <c r="B56" s="52" t="s">
        <v>31</v>
      </c>
      <c r="C56" s="33">
        <v>4047</v>
      </c>
      <c r="D56" s="33">
        <v>124700000</v>
      </c>
      <c r="E56" s="61">
        <f t="shared" si="8"/>
        <v>2027642.2764227642</v>
      </c>
      <c r="F56" s="61">
        <f t="shared" si="9"/>
        <v>30812.947862614281</v>
      </c>
      <c r="G56" s="61">
        <f t="shared" si="10"/>
        <v>501.02354248153301</v>
      </c>
      <c r="H56" s="33">
        <v>35344000</v>
      </c>
      <c r="I56" s="61">
        <f t="shared" si="11"/>
        <v>574699.18699186994</v>
      </c>
      <c r="J56" s="62">
        <f t="shared" si="12"/>
        <v>28.343223736968724</v>
      </c>
      <c r="K56" s="36">
        <f t="shared" si="13"/>
        <v>142.00622362042745</v>
      </c>
      <c r="L56" s="14">
        <v>50479000</v>
      </c>
      <c r="M56" s="18">
        <f t="shared" si="14"/>
        <v>820796.74796747963</v>
      </c>
      <c r="N56" s="15">
        <f t="shared" si="15"/>
        <v>40.480352846832396</v>
      </c>
    </row>
    <row r="57" spans="1:14" x14ac:dyDescent="0.25">
      <c r="A57" s="9">
        <v>56</v>
      </c>
      <c r="B57" s="52" t="s">
        <v>49</v>
      </c>
      <c r="C57" s="33">
        <v>8277</v>
      </c>
      <c r="D57" s="33">
        <v>209549736</v>
      </c>
      <c r="E57" s="61">
        <f t="shared" si="8"/>
        <v>3407312.7804878047</v>
      </c>
      <c r="F57" s="61">
        <f t="shared" si="9"/>
        <v>25317.111997100397</v>
      </c>
      <c r="G57" s="61">
        <f t="shared" si="10"/>
        <v>411.66035767642921</v>
      </c>
      <c r="H57" s="33">
        <v>58813785</v>
      </c>
      <c r="I57" s="61">
        <f t="shared" si="11"/>
        <v>956321.70731707313</v>
      </c>
      <c r="J57" s="62">
        <f t="shared" si="12"/>
        <v>28.066742589453796</v>
      </c>
      <c r="K57" s="36">
        <f t="shared" si="13"/>
        <v>115.5396529318682</v>
      </c>
      <c r="L57" s="14">
        <v>90346445</v>
      </c>
      <c r="M57" s="18">
        <f t="shared" si="14"/>
        <v>1469047.8861788618</v>
      </c>
      <c r="N57" s="15">
        <f t="shared" si="15"/>
        <v>43.114559208988936</v>
      </c>
    </row>
    <row r="58" spans="1:14" x14ac:dyDescent="0.25">
      <c r="A58" s="9">
        <v>57</v>
      </c>
      <c r="B58" s="52" t="s">
        <v>2</v>
      </c>
      <c r="C58" s="33">
        <v>6311</v>
      </c>
      <c r="D58" s="33">
        <v>316463964</v>
      </c>
      <c r="E58" s="61">
        <f t="shared" si="8"/>
        <v>5145755.5121951215</v>
      </c>
      <c r="F58" s="61">
        <f t="shared" si="9"/>
        <v>50144.820789098398</v>
      </c>
      <c r="G58" s="61">
        <f t="shared" si="10"/>
        <v>815.36293966013648</v>
      </c>
      <c r="H58" s="33">
        <v>87960720</v>
      </c>
      <c r="I58" s="61">
        <f t="shared" si="11"/>
        <v>1430255.6097560977</v>
      </c>
      <c r="J58" s="62">
        <f t="shared" si="12"/>
        <v>27.79486134478174</v>
      </c>
      <c r="K58" s="36">
        <f t="shared" si="13"/>
        <v>226.62899853527136</v>
      </c>
      <c r="L58" s="14">
        <v>176239190</v>
      </c>
      <c r="M58" s="18">
        <f t="shared" si="14"/>
        <v>2865677.8861788618</v>
      </c>
      <c r="N58" s="15">
        <f t="shared" si="15"/>
        <v>55.690129066322378</v>
      </c>
    </row>
    <row r="59" spans="1:14" x14ac:dyDescent="0.25">
      <c r="A59" s="9">
        <v>58</v>
      </c>
      <c r="B59" s="52" t="s">
        <v>30</v>
      </c>
      <c r="C59" s="33">
        <v>58216</v>
      </c>
      <c r="D59" s="33">
        <v>1097335000</v>
      </c>
      <c r="E59" s="61">
        <f t="shared" si="8"/>
        <v>17842845.528455283</v>
      </c>
      <c r="F59" s="61">
        <f t="shared" si="9"/>
        <v>18849.371306857221</v>
      </c>
      <c r="G59" s="61">
        <f t="shared" si="10"/>
        <v>306.49384238792226</v>
      </c>
      <c r="H59" s="33">
        <v>304899000</v>
      </c>
      <c r="I59" s="61">
        <f t="shared" si="11"/>
        <v>4957707.317073171</v>
      </c>
      <c r="J59" s="62">
        <f t="shared" si="12"/>
        <v>27.785407373318083</v>
      </c>
      <c r="K59" s="36">
        <f t="shared" si="13"/>
        <v>85.16056268161968</v>
      </c>
      <c r="L59" s="14">
        <v>485265000</v>
      </c>
      <c r="M59" s="18">
        <f t="shared" si="14"/>
        <v>7890487.8048780486</v>
      </c>
      <c r="N59" s="15">
        <f t="shared" si="15"/>
        <v>44.222138180227546</v>
      </c>
    </row>
    <row r="60" spans="1:14" x14ac:dyDescent="0.25">
      <c r="A60" s="9">
        <v>59</v>
      </c>
      <c r="B60" s="52" t="s">
        <v>64</v>
      </c>
      <c r="C60" s="33">
        <v>3767</v>
      </c>
      <c r="D60" s="33">
        <v>131858600</v>
      </c>
      <c r="E60" s="61">
        <f t="shared" si="8"/>
        <v>2144042.2764227642</v>
      </c>
      <c r="F60" s="61">
        <f t="shared" si="9"/>
        <v>35003.61029997345</v>
      </c>
      <c r="G60" s="61">
        <f t="shared" si="10"/>
        <v>569.16439512151953</v>
      </c>
      <c r="H60" s="33">
        <v>35470000</v>
      </c>
      <c r="I60" s="61">
        <f t="shared" si="11"/>
        <v>576747.96747967484</v>
      </c>
      <c r="J60" s="62">
        <f t="shared" si="12"/>
        <v>26.900027757006367</v>
      </c>
      <c r="K60" s="36">
        <f t="shared" si="13"/>
        <v>153.10538027068617</v>
      </c>
      <c r="L60" s="14">
        <v>65814700</v>
      </c>
      <c r="M60" s="18">
        <f t="shared" si="14"/>
        <v>1070157.7235772358</v>
      </c>
      <c r="N60" s="15">
        <f t="shared" si="15"/>
        <v>49.913088717762818</v>
      </c>
    </row>
    <row r="61" spans="1:14" x14ac:dyDescent="0.25">
      <c r="A61" s="9">
        <v>60</v>
      </c>
      <c r="B61" s="52" t="s">
        <v>54</v>
      </c>
      <c r="C61" s="33">
        <v>8999</v>
      </c>
      <c r="D61" s="33">
        <v>223698000</v>
      </c>
      <c r="E61" s="61">
        <f t="shared" si="8"/>
        <v>3637365.8536585364</v>
      </c>
      <c r="F61" s="61">
        <f t="shared" si="9"/>
        <v>24858.095343927103</v>
      </c>
      <c r="G61" s="61">
        <f t="shared" si="10"/>
        <v>404.19667225897729</v>
      </c>
      <c r="H61" s="33">
        <v>59667200</v>
      </c>
      <c r="I61" s="61">
        <f t="shared" si="11"/>
        <v>970198.37398373988</v>
      </c>
      <c r="J61" s="62">
        <f t="shared" si="12"/>
        <v>26.673103916887946</v>
      </c>
      <c r="K61" s="36">
        <f t="shared" si="13"/>
        <v>107.81179842024001</v>
      </c>
      <c r="L61" s="14">
        <v>104191000</v>
      </c>
      <c r="M61" s="18">
        <f t="shared" si="14"/>
        <v>1694162.6016260162</v>
      </c>
      <c r="N61" s="15">
        <f t="shared" si="15"/>
        <v>46.576634569821813</v>
      </c>
    </row>
    <row r="62" spans="1:14" x14ac:dyDescent="0.25">
      <c r="A62" s="9">
        <v>61</v>
      </c>
      <c r="B62" s="52" t="s">
        <v>55</v>
      </c>
      <c r="C62" s="33">
        <v>7033</v>
      </c>
      <c r="D62" s="33">
        <v>169462600</v>
      </c>
      <c r="E62" s="61">
        <f t="shared" si="8"/>
        <v>2755489.4308943087</v>
      </c>
      <c r="F62" s="61">
        <f t="shared" si="9"/>
        <v>24095.350490544577</v>
      </c>
      <c r="G62" s="61">
        <f t="shared" si="10"/>
        <v>391.79431691942398</v>
      </c>
      <c r="H62" s="33">
        <v>44460000</v>
      </c>
      <c r="I62" s="61">
        <f t="shared" si="11"/>
        <v>722926.82926829264</v>
      </c>
      <c r="J62" s="62">
        <f t="shared" si="12"/>
        <v>26.235877414839614</v>
      </c>
      <c r="K62" s="36">
        <f t="shared" si="13"/>
        <v>102.79067670528831</v>
      </c>
      <c r="L62" s="14">
        <v>91387737</v>
      </c>
      <c r="M62" s="18">
        <f t="shared" si="14"/>
        <v>1485979.4634146341</v>
      </c>
      <c r="N62" s="15">
        <f t="shared" si="15"/>
        <v>53.927968177049088</v>
      </c>
    </row>
    <row r="63" spans="1:14" x14ac:dyDescent="0.25">
      <c r="A63" s="9">
        <v>62</v>
      </c>
      <c r="B63" s="52" t="s">
        <v>80</v>
      </c>
      <c r="C63" s="33">
        <v>3592</v>
      </c>
      <c r="D63" s="33">
        <v>103926000</v>
      </c>
      <c r="E63" s="61">
        <f t="shared" si="8"/>
        <v>1689853.6585365853</v>
      </c>
      <c r="F63" s="61">
        <f t="shared" si="9"/>
        <v>28932.628062360804</v>
      </c>
      <c r="G63" s="61">
        <f t="shared" si="10"/>
        <v>470.4492367863545</v>
      </c>
      <c r="H63" s="33">
        <v>26581800</v>
      </c>
      <c r="I63" s="61">
        <f t="shared" si="11"/>
        <v>432224.39024390245</v>
      </c>
      <c r="J63" s="62">
        <f t="shared" si="12"/>
        <v>25.577622539114369</v>
      </c>
      <c r="K63" s="36">
        <f t="shared" si="13"/>
        <v>120.32973002335814</v>
      </c>
      <c r="L63" s="14">
        <v>52089000</v>
      </c>
      <c r="M63" s="18">
        <f t="shared" si="14"/>
        <v>846975.60975609755</v>
      </c>
      <c r="N63" s="15">
        <f t="shared" si="15"/>
        <v>50.121240113157441</v>
      </c>
    </row>
    <row r="64" spans="1:14" x14ac:dyDescent="0.25">
      <c r="A64" s="9">
        <v>63</v>
      </c>
      <c r="B64" s="52" t="s">
        <v>25</v>
      </c>
      <c r="C64" s="33">
        <v>4993</v>
      </c>
      <c r="D64" s="33">
        <v>169021065</v>
      </c>
      <c r="E64" s="61">
        <f t="shared" si="8"/>
        <v>2748310</v>
      </c>
      <c r="F64" s="61">
        <f t="shared" si="9"/>
        <v>33851.605247346284</v>
      </c>
      <c r="G64" s="61">
        <f t="shared" si="10"/>
        <v>550.43260564790705</v>
      </c>
      <c r="H64" s="33">
        <v>43204765</v>
      </c>
      <c r="I64" s="61">
        <f t="shared" si="11"/>
        <v>702516.50406504062</v>
      </c>
      <c r="J64" s="62">
        <f t="shared" si="12"/>
        <v>25.56176355887948</v>
      </c>
      <c r="K64" s="36">
        <f t="shared" si="13"/>
        <v>140.7002812066975</v>
      </c>
      <c r="L64" s="14">
        <v>79050000</v>
      </c>
      <c r="M64" s="18">
        <f t="shared" si="14"/>
        <v>1285365.8536585367</v>
      </c>
      <c r="N64" s="15">
        <f t="shared" si="15"/>
        <v>46.769318368689724</v>
      </c>
    </row>
    <row r="65" spans="1:14" x14ac:dyDescent="0.25">
      <c r="A65" s="9">
        <v>64</v>
      </c>
      <c r="B65" s="52" t="s">
        <v>75</v>
      </c>
      <c r="C65" s="33">
        <v>64773</v>
      </c>
      <c r="D65" s="33">
        <v>1363866359</v>
      </c>
      <c r="E65" s="61">
        <f t="shared" si="8"/>
        <v>22176688.764227644</v>
      </c>
      <c r="F65" s="61">
        <f t="shared" si="9"/>
        <v>21056.093727324656</v>
      </c>
      <c r="G65" s="61">
        <f t="shared" si="10"/>
        <v>342.37550776137658</v>
      </c>
      <c r="H65" s="33">
        <v>346968126</v>
      </c>
      <c r="I65" s="61">
        <f t="shared" si="11"/>
        <v>5641758.1463414636</v>
      </c>
      <c r="J65" s="62">
        <f t="shared" si="12"/>
        <v>25.440038440012579</v>
      </c>
      <c r="K65" s="36">
        <f t="shared" si="13"/>
        <v>87.10046078368245</v>
      </c>
      <c r="L65" s="14">
        <v>567901562</v>
      </c>
      <c r="M65" s="18">
        <f t="shared" si="14"/>
        <v>9234171.7398373988</v>
      </c>
      <c r="N65" s="15">
        <f t="shared" si="15"/>
        <v>41.639091561462877</v>
      </c>
    </row>
    <row r="66" spans="1:14" x14ac:dyDescent="0.25">
      <c r="A66" s="9">
        <v>65</v>
      </c>
      <c r="B66" s="52" t="s">
        <v>39</v>
      </c>
      <c r="C66" s="33">
        <v>2456</v>
      </c>
      <c r="D66" s="33">
        <v>84330000</v>
      </c>
      <c r="E66" s="61">
        <f t="shared" ref="E66:E82" si="16">D66/61.5</f>
        <v>1371219.512195122</v>
      </c>
      <c r="F66" s="61">
        <f t="shared" ref="F66:F82" si="17">D66/C66</f>
        <v>34336.319218241042</v>
      </c>
      <c r="G66" s="61">
        <f t="shared" ref="G66:G82" si="18">E66/C66</f>
        <v>558.31413362993567</v>
      </c>
      <c r="H66" s="33">
        <v>20707068</v>
      </c>
      <c r="I66" s="61">
        <f t="shared" ref="I66:I82" si="19">H66/61.5</f>
        <v>336700.29268292681</v>
      </c>
      <c r="J66" s="62">
        <f t="shared" ref="J66:J82" si="20">(H66/D66)*100</f>
        <v>24.554806118818924</v>
      </c>
      <c r="K66" s="36">
        <f t="shared" ref="K66:K82" si="21">I66/C66</f>
        <v>137.09295304679429</v>
      </c>
      <c r="L66" s="14">
        <v>44092000</v>
      </c>
      <c r="M66" s="18">
        <f t="shared" ref="M66:M82" si="22">L66/61.5</f>
        <v>716943.08943089435</v>
      </c>
      <c r="N66" s="15">
        <f t="shared" ref="N66:N82" si="23">(L66/D66)*100</f>
        <v>52.285070556148462</v>
      </c>
    </row>
    <row r="67" spans="1:14" x14ac:dyDescent="0.25">
      <c r="A67" s="9">
        <v>66</v>
      </c>
      <c r="B67" s="52" t="s">
        <v>11</v>
      </c>
      <c r="C67" s="33">
        <v>6286</v>
      </c>
      <c r="D67" s="33">
        <v>179739000</v>
      </c>
      <c r="E67" s="61">
        <f t="shared" si="16"/>
        <v>2922585.3658536584</v>
      </c>
      <c r="F67" s="61">
        <f t="shared" si="17"/>
        <v>28593.541202672604</v>
      </c>
      <c r="G67" s="61">
        <f t="shared" si="18"/>
        <v>464.93562931174966</v>
      </c>
      <c r="H67" s="33">
        <v>43514689</v>
      </c>
      <c r="I67" s="61">
        <f t="shared" si="19"/>
        <v>707555.91869918699</v>
      </c>
      <c r="J67" s="62">
        <f t="shared" si="20"/>
        <v>24.209931623075683</v>
      </c>
      <c r="K67" s="36">
        <f t="shared" si="21"/>
        <v>112.56059794769122</v>
      </c>
      <c r="L67" s="14">
        <v>82157000</v>
      </c>
      <c r="M67" s="18">
        <f t="shared" si="22"/>
        <v>1335886.1788617887</v>
      </c>
      <c r="N67" s="15">
        <f t="shared" si="23"/>
        <v>45.709055908845606</v>
      </c>
    </row>
    <row r="68" spans="1:14" x14ac:dyDescent="0.25">
      <c r="A68" s="9">
        <v>67</v>
      </c>
      <c r="B68" s="52" t="s">
        <v>16</v>
      </c>
      <c r="C68" s="33">
        <v>22782</v>
      </c>
      <c r="D68" s="33">
        <v>733066292</v>
      </c>
      <c r="E68" s="61">
        <f t="shared" si="16"/>
        <v>11919777.105691057</v>
      </c>
      <c r="F68" s="61">
        <f t="shared" si="17"/>
        <v>32177.433587920288</v>
      </c>
      <c r="G68" s="61">
        <f t="shared" si="18"/>
        <v>523.2103022426063</v>
      </c>
      <c r="H68" s="33">
        <v>174523500</v>
      </c>
      <c r="I68" s="61">
        <f t="shared" si="19"/>
        <v>2837780.487804878</v>
      </c>
      <c r="J68" s="62">
        <f t="shared" si="20"/>
        <v>23.807328464640413</v>
      </c>
      <c r="K68" s="36">
        <f t="shared" si="21"/>
        <v>124.56239521573514</v>
      </c>
      <c r="L68" s="14">
        <v>350572748</v>
      </c>
      <c r="M68" s="18">
        <f t="shared" si="22"/>
        <v>5700369.8861788614</v>
      </c>
      <c r="N68" s="15">
        <f t="shared" si="23"/>
        <v>47.822789265557994</v>
      </c>
    </row>
    <row r="69" spans="1:14" x14ac:dyDescent="0.25">
      <c r="A69" s="9">
        <v>68</v>
      </c>
      <c r="B69" s="52" t="s">
        <v>5</v>
      </c>
      <c r="C69" s="33">
        <v>3333</v>
      </c>
      <c r="D69" s="33">
        <v>161453000</v>
      </c>
      <c r="E69" s="61">
        <f t="shared" si="16"/>
        <v>2625252.0325203254</v>
      </c>
      <c r="F69" s="61">
        <f t="shared" si="17"/>
        <v>48440.744074407441</v>
      </c>
      <c r="G69" s="61">
        <f t="shared" si="18"/>
        <v>787.65437519361694</v>
      </c>
      <c r="H69" s="33">
        <v>37916555</v>
      </c>
      <c r="I69" s="61">
        <f t="shared" si="19"/>
        <v>616529.34959349595</v>
      </c>
      <c r="J69" s="62">
        <f t="shared" si="20"/>
        <v>23.484577555077948</v>
      </c>
      <c r="K69" s="36">
        <f t="shared" si="21"/>
        <v>184.97730260830963</v>
      </c>
      <c r="L69" s="14">
        <v>79551445</v>
      </c>
      <c r="M69" s="18">
        <f t="shared" si="22"/>
        <v>1293519.430894309</v>
      </c>
      <c r="N69" s="15">
        <f t="shared" si="23"/>
        <v>49.272199959121231</v>
      </c>
    </row>
    <row r="70" spans="1:14" x14ac:dyDescent="0.25">
      <c r="A70" s="9">
        <v>69</v>
      </c>
      <c r="B70" s="52" t="s">
        <v>69</v>
      </c>
      <c r="C70" s="33">
        <v>4015</v>
      </c>
      <c r="D70" s="33">
        <v>160651000</v>
      </c>
      <c r="E70" s="61">
        <f t="shared" si="16"/>
        <v>2612211.3821138213</v>
      </c>
      <c r="F70" s="61">
        <f t="shared" si="17"/>
        <v>40012.702366127021</v>
      </c>
      <c r="G70" s="61">
        <f t="shared" si="18"/>
        <v>650.61304660369149</v>
      </c>
      <c r="H70" s="33">
        <v>36518100</v>
      </c>
      <c r="I70" s="61">
        <f t="shared" si="19"/>
        <v>593790.24390243902</v>
      </c>
      <c r="J70" s="62">
        <f t="shared" si="20"/>
        <v>22.731324423750866</v>
      </c>
      <c r="K70" s="36">
        <f t="shared" si="21"/>
        <v>147.89296236673451</v>
      </c>
      <c r="L70" s="14">
        <v>92204420</v>
      </c>
      <c r="M70" s="18">
        <f t="shared" si="22"/>
        <v>1499258.8617886179</v>
      </c>
      <c r="N70" s="15">
        <f t="shared" si="23"/>
        <v>57.39423968727241</v>
      </c>
    </row>
    <row r="71" spans="1:14" x14ac:dyDescent="0.25">
      <c r="A71" s="9">
        <v>70</v>
      </c>
      <c r="B71" s="52" t="s">
        <v>51</v>
      </c>
      <c r="C71" s="33">
        <v>4726</v>
      </c>
      <c r="D71" s="33">
        <v>127404000</v>
      </c>
      <c r="E71" s="61">
        <f t="shared" si="16"/>
        <v>2071609.756097561</v>
      </c>
      <c r="F71" s="61">
        <f t="shared" si="17"/>
        <v>26958.104104951333</v>
      </c>
      <c r="G71" s="61">
        <f t="shared" si="18"/>
        <v>438.34315617807044</v>
      </c>
      <c r="H71" s="33">
        <v>28119000</v>
      </c>
      <c r="I71" s="61">
        <f t="shared" si="19"/>
        <v>457219.51219512196</v>
      </c>
      <c r="J71" s="62">
        <f t="shared" si="20"/>
        <v>22.07073561269662</v>
      </c>
      <c r="K71" s="36">
        <f t="shared" si="21"/>
        <v>96.745559076411752</v>
      </c>
      <c r="L71" s="14">
        <v>68665000</v>
      </c>
      <c r="M71" s="18">
        <f t="shared" si="22"/>
        <v>1116504.0650406503</v>
      </c>
      <c r="N71" s="15">
        <f t="shared" si="23"/>
        <v>53.895482088474452</v>
      </c>
    </row>
    <row r="72" spans="1:14" x14ac:dyDescent="0.25">
      <c r="A72" s="9">
        <v>71</v>
      </c>
      <c r="B72" s="52" t="s">
        <v>21</v>
      </c>
      <c r="C72" s="33">
        <v>7649</v>
      </c>
      <c r="D72" s="33">
        <v>354027554</v>
      </c>
      <c r="E72" s="61">
        <f t="shared" si="16"/>
        <v>5756545.5934959352</v>
      </c>
      <c r="F72" s="61">
        <f t="shared" si="17"/>
        <v>46284.161851222379</v>
      </c>
      <c r="G72" s="61">
        <f t="shared" si="18"/>
        <v>752.58799758085172</v>
      </c>
      <c r="H72" s="33">
        <v>69670850</v>
      </c>
      <c r="I72" s="61">
        <f t="shared" si="19"/>
        <v>1132859.349593496</v>
      </c>
      <c r="J72" s="62">
        <f t="shared" si="20"/>
        <v>19.67949929682592</v>
      </c>
      <c r="K72" s="36">
        <f t="shared" si="21"/>
        <v>148.10554969191998</v>
      </c>
      <c r="L72" s="14">
        <v>182272054</v>
      </c>
      <c r="M72" s="18">
        <f t="shared" si="22"/>
        <v>2963773.2357723578</v>
      </c>
      <c r="N72" s="15">
        <f t="shared" si="23"/>
        <v>51.485273375077469</v>
      </c>
    </row>
    <row r="73" spans="1:14" x14ac:dyDescent="0.25">
      <c r="A73" s="9">
        <v>72</v>
      </c>
      <c r="B73" s="52" t="s">
        <v>34</v>
      </c>
      <c r="C73" s="33">
        <v>45412</v>
      </c>
      <c r="D73" s="33">
        <v>1503504000</v>
      </c>
      <c r="E73" s="61">
        <f t="shared" si="16"/>
        <v>24447219.512195121</v>
      </c>
      <c r="F73" s="61">
        <f t="shared" si="17"/>
        <v>33108.077160221968</v>
      </c>
      <c r="G73" s="61">
        <f t="shared" si="18"/>
        <v>538.34271805238973</v>
      </c>
      <c r="H73" s="33">
        <v>290002000</v>
      </c>
      <c r="I73" s="61">
        <f t="shared" si="19"/>
        <v>4715479.674796748</v>
      </c>
      <c r="J73" s="62">
        <f t="shared" si="20"/>
        <v>19.288408943374943</v>
      </c>
      <c r="K73" s="36">
        <f t="shared" si="21"/>
        <v>103.83774497482489</v>
      </c>
      <c r="L73" s="14">
        <v>848330000</v>
      </c>
      <c r="M73" s="18">
        <f t="shared" si="22"/>
        <v>13793983.739837399</v>
      </c>
      <c r="N73" s="15">
        <f t="shared" si="23"/>
        <v>56.423527971990758</v>
      </c>
    </row>
    <row r="74" spans="1:14" x14ac:dyDescent="0.25">
      <c r="A74" s="9">
        <v>73</v>
      </c>
      <c r="B74" s="52" t="s">
        <v>15</v>
      </c>
      <c r="C74" s="33">
        <v>5646</v>
      </c>
      <c r="D74" s="33">
        <v>209431620</v>
      </c>
      <c r="E74" s="61">
        <f t="shared" si="16"/>
        <v>3405392.1951219514</v>
      </c>
      <c r="F74" s="61">
        <f t="shared" si="17"/>
        <v>37093.804463336877</v>
      </c>
      <c r="G74" s="61">
        <f t="shared" si="18"/>
        <v>603.15129208677854</v>
      </c>
      <c r="H74" s="63">
        <v>39900420</v>
      </c>
      <c r="I74" s="61">
        <f t="shared" si="19"/>
        <v>648787.31707317068</v>
      </c>
      <c r="J74" s="62">
        <f t="shared" si="20"/>
        <v>19.051764962711935</v>
      </c>
      <c r="K74" s="36">
        <f t="shared" si="21"/>
        <v>114.91096653793316</v>
      </c>
      <c r="L74" s="14">
        <v>134379000</v>
      </c>
      <c r="M74" s="18">
        <f t="shared" si="22"/>
        <v>2185024.3902439023</v>
      </c>
      <c r="N74" s="15">
        <f t="shared" si="23"/>
        <v>64.163663538485736</v>
      </c>
    </row>
    <row r="75" spans="1:14" x14ac:dyDescent="0.25">
      <c r="A75" s="9">
        <v>74</v>
      </c>
      <c r="B75" s="52" t="s">
        <v>24</v>
      </c>
      <c r="C75" s="33">
        <v>4089</v>
      </c>
      <c r="D75" s="33">
        <v>187286500</v>
      </c>
      <c r="E75" s="61">
        <f t="shared" si="16"/>
        <v>3045308.9430894307</v>
      </c>
      <c r="F75" s="61">
        <f t="shared" si="17"/>
        <v>45802.518953289313</v>
      </c>
      <c r="G75" s="61">
        <f t="shared" si="18"/>
        <v>744.75640574454167</v>
      </c>
      <c r="H75" s="33">
        <v>35588772</v>
      </c>
      <c r="I75" s="61">
        <f t="shared" si="19"/>
        <v>578679.21951219509</v>
      </c>
      <c r="J75" s="62">
        <f t="shared" si="20"/>
        <v>19.002315703481027</v>
      </c>
      <c r="K75" s="36">
        <f t="shared" si="21"/>
        <v>141.52096344147594</v>
      </c>
      <c r="L75" s="14">
        <v>93844500</v>
      </c>
      <c r="M75" s="18">
        <f t="shared" si="22"/>
        <v>1525926.8292682928</v>
      </c>
      <c r="N75" s="15">
        <f t="shared" si="23"/>
        <v>50.107455689545169</v>
      </c>
    </row>
    <row r="76" spans="1:14" x14ac:dyDescent="0.25">
      <c r="A76" s="9">
        <v>75</v>
      </c>
      <c r="B76" s="52" t="s">
        <v>43</v>
      </c>
      <c r="C76" s="33">
        <v>60611</v>
      </c>
      <c r="D76" s="33">
        <v>1978462000</v>
      </c>
      <c r="E76" s="61">
        <f t="shared" si="16"/>
        <v>32170113.821138211</v>
      </c>
      <c r="F76" s="61">
        <f t="shared" si="17"/>
        <v>32641.962680041575</v>
      </c>
      <c r="G76" s="61">
        <f t="shared" si="18"/>
        <v>530.76362081368416</v>
      </c>
      <c r="H76" s="33">
        <v>374999000</v>
      </c>
      <c r="I76" s="61">
        <f t="shared" si="19"/>
        <v>6097544.7154471548</v>
      </c>
      <c r="J76" s="62">
        <f t="shared" si="20"/>
        <v>18.954066340419985</v>
      </c>
      <c r="K76" s="36">
        <f t="shared" si="21"/>
        <v>100.60128879984087</v>
      </c>
      <c r="L76" s="14">
        <v>977417000</v>
      </c>
      <c r="M76" s="18">
        <f t="shared" si="22"/>
        <v>15892959.349593496</v>
      </c>
      <c r="N76" s="15">
        <f t="shared" si="23"/>
        <v>49.402869501663417</v>
      </c>
    </row>
    <row r="77" spans="1:14" x14ac:dyDescent="0.25">
      <c r="A77" s="9">
        <v>76</v>
      </c>
      <c r="B77" s="52" t="s">
        <v>3</v>
      </c>
      <c r="C77" s="33">
        <v>518559</v>
      </c>
      <c r="D77" s="33">
        <v>6891736000</v>
      </c>
      <c r="E77" s="61">
        <f t="shared" si="16"/>
        <v>112060747.96747968</v>
      </c>
      <c r="F77" s="61">
        <f t="shared" si="17"/>
        <v>13290.167560489741</v>
      </c>
      <c r="G77" s="61">
        <f t="shared" si="18"/>
        <v>216.10028553641857</v>
      </c>
      <c r="H77" s="33">
        <v>1290015000</v>
      </c>
      <c r="I77" s="61">
        <f t="shared" si="19"/>
        <v>20975853.658536587</v>
      </c>
      <c r="J77" s="62">
        <f t="shared" si="20"/>
        <v>18.718288106218811</v>
      </c>
      <c r="K77" s="37">
        <f t="shared" si="21"/>
        <v>40.450274045068326</v>
      </c>
      <c r="L77" s="14">
        <v>3195580000</v>
      </c>
      <c r="M77" s="18">
        <f t="shared" si="22"/>
        <v>51960650.406504065</v>
      </c>
      <c r="N77" s="15">
        <f t="shared" si="23"/>
        <v>46.368288048178279</v>
      </c>
    </row>
    <row r="78" spans="1:14" x14ac:dyDescent="0.25">
      <c r="A78" s="9">
        <v>77</v>
      </c>
      <c r="B78" s="52" t="s">
        <v>78</v>
      </c>
      <c r="C78" s="33">
        <v>9864</v>
      </c>
      <c r="D78" s="33">
        <v>300721000</v>
      </c>
      <c r="E78" s="61">
        <f t="shared" si="16"/>
        <v>4889772.3577235769</v>
      </c>
      <c r="F78" s="61">
        <f t="shared" si="17"/>
        <v>30486.719383617194</v>
      </c>
      <c r="G78" s="61">
        <f t="shared" si="18"/>
        <v>495.7190143677592</v>
      </c>
      <c r="H78" s="33">
        <v>56072000</v>
      </c>
      <c r="I78" s="61">
        <f t="shared" si="19"/>
        <v>911739.83739837399</v>
      </c>
      <c r="J78" s="62">
        <f t="shared" si="20"/>
        <v>18.645854463107</v>
      </c>
      <c r="K78" s="36">
        <f t="shared" si="21"/>
        <v>92.431045964960873</v>
      </c>
      <c r="L78" s="14">
        <v>179280000</v>
      </c>
      <c r="M78" s="18">
        <f t="shared" si="22"/>
        <v>2915121.9512195121</v>
      </c>
      <c r="N78" s="15">
        <f t="shared" si="23"/>
        <v>59.616721146843751</v>
      </c>
    </row>
    <row r="79" spans="1:14" x14ac:dyDescent="0.25">
      <c r="A79" s="9">
        <v>78</v>
      </c>
      <c r="B79" s="52" t="s">
        <v>61</v>
      </c>
      <c r="C79" s="33">
        <v>5656</v>
      </c>
      <c r="D79" s="33">
        <v>248854000</v>
      </c>
      <c r="E79" s="61">
        <f t="shared" si="16"/>
        <v>4046406.5040650405</v>
      </c>
      <c r="F79" s="61">
        <f t="shared" si="17"/>
        <v>43998.231966053747</v>
      </c>
      <c r="G79" s="61">
        <f t="shared" si="18"/>
        <v>715.41840595209339</v>
      </c>
      <c r="H79" s="33">
        <v>45074000</v>
      </c>
      <c r="I79" s="61">
        <f t="shared" si="19"/>
        <v>732910.56910569104</v>
      </c>
      <c r="J79" s="62">
        <f t="shared" si="20"/>
        <v>18.112628288072525</v>
      </c>
      <c r="K79" s="36">
        <f t="shared" si="21"/>
        <v>129.58107657455642</v>
      </c>
      <c r="L79" s="14">
        <v>137186000</v>
      </c>
      <c r="M79" s="18">
        <f t="shared" si="22"/>
        <v>2230666.6666666665</v>
      </c>
      <c r="N79" s="15">
        <f t="shared" si="23"/>
        <v>55.127102638494861</v>
      </c>
    </row>
    <row r="80" spans="1:14" x14ac:dyDescent="0.25">
      <c r="A80" s="9">
        <v>79</v>
      </c>
      <c r="B80" s="52" t="s">
        <v>70</v>
      </c>
      <c r="C80" s="33">
        <v>16799</v>
      </c>
      <c r="D80" s="33">
        <v>518683000</v>
      </c>
      <c r="E80" s="61">
        <f t="shared" si="16"/>
        <v>8433869.9186991863</v>
      </c>
      <c r="F80" s="61">
        <f t="shared" si="17"/>
        <v>30875.825942020358</v>
      </c>
      <c r="G80" s="61">
        <f t="shared" si="18"/>
        <v>502.04595027675373</v>
      </c>
      <c r="H80" s="33">
        <v>92865000</v>
      </c>
      <c r="I80" s="61">
        <f t="shared" si="19"/>
        <v>1510000</v>
      </c>
      <c r="J80" s="62">
        <f t="shared" si="20"/>
        <v>17.903999167121341</v>
      </c>
      <c r="K80" s="36">
        <f t="shared" si="21"/>
        <v>89.886302756116436</v>
      </c>
      <c r="L80" s="14">
        <v>293675000</v>
      </c>
      <c r="M80" s="18">
        <f t="shared" si="22"/>
        <v>4775203.2520325202</v>
      </c>
      <c r="N80" s="15">
        <f t="shared" si="23"/>
        <v>56.6193609584274</v>
      </c>
    </row>
    <row r="81" spans="1:14" x14ac:dyDescent="0.25">
      <c r="A81" s="9">
        <v>80</v>
      </c>
      <c r="B81" s="52" t="s">
        <v>6</v>
      </c>
      <c r="C81" s="33">
        <v>3183</v>
      </c>
      <c r="D81" s="33">
        <v>281817905</v>
      </c>
      <c r="E81" s="61">
        <f t="shared" si="16"/>
        <v>4582404.9593495931</v>
      </c>
      <c r="F81" s="61">
        <f t="shared" si="17"/>
        <v>88538.455859252281</v>
      </c>
      <c r="G81" s="61">
        <f t="shared" si="18"/>
        <v>1439.6496887683295</v>
      </c>
      <c r="H81" s="33">
        <v>37621174</v>
      </c>
      <c r="I81" s="61">
        <f t="shared" si="19"/>
        <v>611726.40650406503</v>
      </c>
      <c r="J81" s="62">
        <f t="shared" si="20"/>
        <v>13.349461951326337</v>
      </c>
      <c r="K81" s="36">
        <f t="shared" si="21"/>
        <v>192.18548743451618</v>
      </c>
      <c r="L81" s="14">
        <v>176891290</v>
      </c>
      <c r="M81" s="18">
        <f t="shared" si="22"/>
        <v>2876281.1382113821</v>
      </c>
      <c r="N81" s="15">
        <f t="shared" si="23"/>
        <v>62.767938751088224</v>
      </c>
    </row>
    <row r="82" spans="1:14" x14ac:dyDescent="0.25">
      <c r="A82" s="9">
        <v>81</v>
      </c>
      <c r="B82" s="52" t="s">
        <v>48</v>
      </c>
      <c r="C82" s="33">
        <v>4886</v>
      </c>
      <c r="D82" s="33">
        <v>53260500</v>
      </c>
      <c r="E82" s="61">
        <f t="shared" si="16"/>
        <v>866024.39024390245</v>
      </c>
      <c r="F82" s="61">
        <f t="shared" si="17"/>
        <v>10900.634465820713</v>
      </c>
      <c r="G82" s="61">
        <f t="shared" si="18"/>
        <v>177.24608887513352</v>
      </c>
      <c r="H82" s="33">
        <v>6646000</v>
      </c>
      <c r="I82" s="61">
        <f t="shared" si="19"/>
        <v>108065.0406504065</v>
      </c>
      <c r="J82" s="62">
        <f t="shared" si="20"/>
        <v>12.478290665690334</v>
      </c>
      <c r="K82" s="64">
        <f t="shared" si="21"/>
        <v>22.11728216340698</v>
      </c>
      <c r="L82" s="59">
        <v>38054500</v>
      </c>
      <c r="M82" s="65">
        <f t="shared" si="22"/>
        <v>618772.35772357718</v>
      </c>
      <c r="N82" s="66">
        <f t="shared" si="23"/>
        <v>71.449761079974834</v>
      </c>
    </row>
    <row r="83" spans="1:14" s="4" customFormat="1" x14ac:dyDescent="0.25">
      <c r="A83" s="27"/>
      <c r="B83" s="68"/>
      <c r="C83" s="60"/>
      <c r="D83" s="68"/>
      <c r="E83" s="69"/>
      <c r="F83" s="69"/>
      <c r="G83" s="69"/>
      <c r="H83" s="68"/>
      <c r="I83" s="69"/>
      <c r="J83" s="70"/>
      <c r="K83" s="71"/>
      <c r="L83" s="50"/>
      <c r="M83" s="49"/>
      <c r="N83" s="51"/>
    </row>
    <row r="84" spans="1:14" x14ac:dyDescent="0.25">
      <c r="A84" s="1"/>
      <c r="C84" s="67"/>
      <c r="N84" s="16"/>
    </row>
    <row r="85" spans="1:14" x14ac:dyDescent="0.25">
      <c r="A85" s="1"/>
      <c r="C85" s="34"/>
      <c r="N85" s="16"/>
    </row>
    <row r="86" spans="1:14" x14ac:dyDescent="0.25">
      <c r="A86" s="1"/>
      <c r="C86" s="35"/>
      <c r="N86" s="16"/>
    </row>
    <row r="87" spans="1:14" x14ac:dyDescent="0.25">
      <c r="A87" s="1"/>
      <c r="N87" s="16"/>
    </row>
    <row r="88" spans="1:14" x14ac:dyDescent="0.25">
      <c r="A88" s="1"/>
      <c r="N88" s="16"/>
    </row>
    <row r="89" spans="1:14" x14ac:dyDescent="0.25">
      <c r="A89" s="1"/>
      <c r="N89" s="16"/>
    </row>
    <row r="90" spans="1:14" x14ac:dyDescent="0.25">
      <c r="A90" s="1"/>
      <c r="N90" s="16"/>
    </row>
    <row r="91" spans="1:14" x14ac:dyDescent="0.25">
      <c r="A91" s="1"/>
      <c r="N91" s="16"/>
    </row>
    <row r="92" spans="1:14" x14ac:dyDescent="0.25">
      <c r="A92" s="1"/>
      <c r="N92" s="16"/>
    </row>
    <row r="93" spans="1:14" x14ac:dyDescent="0.25">
      <c r="A93" s="1"/>
      <c r="N93" s="16"/>
    </row>
    <row r="94" spans="1:14" x14ac:dyDescent="0.25">
      <c r="A94" s="1"/>
      <c r="N94" s="16"/>
    </row>
    <row r="95" spans="1:14" x14ac:dyDescent="0.25">
      <c r="A95" s="1"/>
      <c r="N95" s="16"/>
    </row>
    <row r="96" spans="1:14" x14ac:dyDescent="0.25">
      <c r="A96" s="1"/>
      <c r="N96" s="16"/>
    </row>
    <row r="97" spans="1:14" x14ac:dyDescent="0.25">
      <c r="A97" s="1"/>
      <c r="N97" s="16"/>
    </row>
    <row r="98" spans="1:14" x14ac:dyDescent="0.25">
      <c r="A98" s="1"/>
      <c r="N98" s="16"/>
    </row>
    <row r="99" spans="1:14" x14ac:dyDescent="0.25">
      <c r="A99" s="1"/>
      <c r="N99" s="16"/>
    </row>
    <row r="100" spans="1:14" x14ac:dyDescent="0.25">
      <c r="A100" s="1"/>
      <c r="N100" s="16"/>
    </row>
    <row r="101" spans="1:14" x14ac:dyDescent="0.25">
      <c r="A101" s="1"/>
      <c r="N101" s="16"/>
    </row>
    <row r="102" spans="1:14" x14ac:dyDescent="0.25">
      <c r="A102" s="1"/>
      <c r="N102" s="16"/>
    </row>
    <row r="103" spans="1:14" x14ac:dyDescent="0.25">
      <c r="A103" s="1"/>
      <c r="N103" s="16"/>
    </row>
    <row r="104" spans="1:14" x14ac:dyDescent="0.25">
      <c r="A104" s="1"/>
      <c r="N104" s="16"/>
    </row>
    <row r="105" spans="1:14" x14ac:dyDescent="0.25">
      <c r="A105" s="1"/>
      <c r="N105" s="16"/>
    </row>
    <row r="106" spans="1:14" x14ac:dyDescent="0.25">
      <c r="A106" s="1"/>
      <c r="N106" s="16"/>
    </row>
    <row r="107" spans="1:14" x14ac:dyDescent="0.25">
      <c r="A107" s="1"/>
      <c r="N107" s="16"/>
    </row>
    <row r="108" spans="1:14" x14ac:dyDescent="0.25">
      <c r="A108" s="1"/>
      <c r="N108" s="16"/>
    </row>
    <row r="109" spans="1:14" x14ac:dyDescent="0.25">
      <c r="A109" s="1"/>
      <c r="N109" s="16"/>
    </row>
    <row r="110" spans="1:14" x14ac:dyDescent="0.25">
      <c r="A110" s="1"/>
      <c r="N110" s="16"/>
    </row>
    <row r="111" spans="1:14" x14ac:dyDescent="0.25">
      <c r="A111" s="1"/>
      <c r="N111" s="16"/>
    </row>
    <row r="112" spans="1:14" x14ac:dyDescent="0.25">
      <c r="A112" s="1"/>
      <c r="N112" s="16"/>
    </row>
    <row r="113" spans="1:14" x14ac:dyDescent="0.25">
      <c r="A113" s="1"/>
      <c r="N113" s="16"/>
    </row>
    <row r="114" spans="1:14" x14ac:dyDescent="0.25">
      <c r="A114" s="1"/>
      <c r="N114" s="16"/>
    </row>
    <row r="115" spans="1:14" x14ac:dyDescent="0.25">
      <c r="A115" s="1"/>
      <c r="N115" s="16"/>
    </row>
    <row r="116" spans="1:14" x14ac:dyDescent="0.25">
      <c r="A116" s="1"/>
      <c r="N116" s="16"/>
    </row>
    <row r="117" spans="1:14" x14ac:dyDescent="0.25">
      <c r="A117" s="1"/>
      <c r="N117" s="16"/>
    </row>
    <row r="118" spans="1:14" x14ac:dyDescent="0.25">
      <c r="A118" s="1"/>
      <c r="N118" s="16"/>
    </row>
    <row r="119" spans="1:14" x14ac:dyDescent="0.25">
      <c r="A119" s="1"/>
      <c r="N119" s="16"/>
    </row>
    <row r="120" spans="1:14" x14ac:dyDescent="0.25">
      <c r="A120" s="1"/>
      <c r="N120" s="16"/>
    </row>
    <row r="121" spans="1:14" x14ac:dyDescent="0.25">
      <c r="A121" s="1"/>
      <c r="N121" s="16"/>
    </row>
    <row r="122" spans="1:14" x14ac:dyDescent="0.25">
      <c r="A122" s="1"/>
      <c r="N122" s="16"/>
    </row>
    <row r="123" spans="1:14" x14ac:dyDescent="0.25">
      <c r="A123" s="1"/>
      <c r="N123" s="16"/>
    </row>
    <row r="124" spans="1:14" x14ac:dyDescent="0.25">
      <c r="A124" s="1"/>
      <c r="N124" s="16"/>
    </row>
    <row r="125" spans="1:14" x14ac:dyDescent="0.25">
      <c r="A125" s="1"/>
      <c r="N125" s="16"/>
    </row>
    <row r="126" spans="1:14" x14ac:dyDescent="0.25">
      <c r="A126" s="1"/>
      <c r="N126" s="16"/>
    </row>
    <row r="127" spans="1:14" x14ac:dyDescent="0.25">
      <c r="A127" s="1"/>
      <c r="N127" s="16"/>
    </row>
    <row r="128" spans="1:14" x14ac:dyDescent="0.25">
      <c r="A128" s="1"/>
      <c r="N128" s="16"/>
    </row>
    <row r="129" spans="1:14" x14ac:dyDescent="0.25">
      <c r="A129" s="1"/>
      <c r="N129" s="16"/>
    </row>
    <row r="130" spans="1:14" x14ac:dyDescent="0.25">
      <c r="A130" s="1"/>
      <c r="N130" s="16"/>
    </row>
    <row r="131" spans="1:14" x14ac:dyDescent="0.25">
      <c r="A131" s="1"/>
      <c r="N131" s="16"/>
    </row>
    <row r="132" spans="1:14" x14ac:dyDescent="0.25">
      <c r="A132" s="1"/>
      <c r="N132" s="16"/>
    </row>
    <row r="133" spans="1:14" x14ac:dyDescent="0.25">
      <c r="A133" s="1"/>
      <c r="N133" s="16"/>
    </row>
    <row r="134" spans="1:14" x14ac:dyDescent="0.25">
      <c r="A134" s="1"/>
      <c r="N134" s="16"/>
    </row>
    <row r="135" spans="1:14" x14ac:dyDescent="0.25">
      <c r="A135" s="1"/>
      <c r="N135" s="16"/>
    </row>
    <row r="136" spans="1:14" x14ac:dyDescent="0.25">
      <c r="A136" s="1"/>
      <c r="N136" s="16"/>
    </row>
    <row r="137" spans="1:14" x14ac:dyDescent="0.25">
      <c r="A137" s="1"/>
      <c r="N137" s="16"/>
    </row>
    <row r="138" spans="1:14" x14ac:dyDescent="0.25">
      <c r="A138" s="1"/>
      <c r="N138" s="16"/>
    </row>
    <row r="139" spans="1:14" x14ac:dyDescent="0.25">
      <c r="A139" s="1"/>
      <c r="N139" s="16"/>
    </row>
    <row r="140" spans="1:14" x14ac:dyDescent="0.25">
      <c r="A140" s="1"/>
      <c r="N140" s="16"/>
    </row>
    <row r="141" spans="1:14" x14ac:dyDescent="0.25">
      <c r="A141" s="1"/>
      <c r="N141" s="16"/>
    </row>
    <row r="142" spans="1:14" x14ac:dyDescent="0.25">
      <c r="A142" s="1"/>
      <c r="N142" s="16"/>
    </row>
    <row r="143" spans="1:14" x14ac:dyDescent="0.25">
      <c r="A143" s="1"/>
      <c r="N143" s="16"/>
    </row>
    <row r="144" spans="1:14" x14ac:dyDescent="0.25">
      <c r="A144" s="1"/>
      <c r="N144" s="16"/>
    </row>
    <row r="145" spans="1:14" x14ac:dyDescent="0.25">
      <c r="A145" s="1"/>
      <c r="N145" s="16"/>
    </row>
    <row r="146" spans="1:14" x14ac:dyDescent="0.25">
      <c r="A146" s="1"/>
      <c r="N146" s="16"/>
    </row>
    <row r="147" spans="1:14" x14ac:dyDescent="0.25">
      <c r="A147" s="1"/>
      <c r="N147" s="16"/>
    </row>
    <row r="148" spans="1:14" x14ac:dyDescent="0.25">
      <c r="A148" s="1"/>
      <c r="N148" s="16"/>
    </row>
    <row r="149" spans="1:14" x14ac:dyDescent="0.25">
      <c r="A149" s="1"/>
      <c r="N149" s="16"/>
    </row>
    <row r="150" spans="1:14" x14ac:dyDescent="0.25">
      <c r="A150" s="1"/>
      <c r="N150" s="16"/>
    </row>
    <row r="151" spans="1:14" x14ac:dyDescent="0.25">
      <c r="A151" s="1"/>
      <c r="N151" s="16"/>
    </row>
    <row r="152" spans="1:14" x14ac:dyDescent="0.25">
      <c r="A152" s="1"/>
      <c r="N152" s="16"/>
    </row>
    <row r="153" spans="1:14" x14ac:dyDescent="0.25">
      <c r="A153" s="1"/>
      <c r="N153" s="16"/>
    </row>
    <row r="154" spans="1:14" x14ac:dyDescent="0.25">
      <c r="A154" s="1"/>
      <c r="N154" s="16"/>
    </row>
    <row r="155" spans="1:14" x14ac:dyDescent="0.25">
      <c r="A155" s="1"/>
      <c r="N155" s="16"/>
    </row>
    <row r="156" spans="1:14" x14ac:dyDescent="0.25">
      <c r="A156" s="1"/>
      <c r="N156" s="16"/>
    </row>
    <row r="157" spans="1:14" x14ac:dyDescent="0.25">
      <c r="A157" s="1"/>
      <c r="N157" s="16"/>
    </row>
    <row r="158" spans="1:14" x14ac:dyDescent="0.25">
      <c r="A158" s="1"/>
      <c r="N158" s="16"/>
    </row>
    <row r="159" spans="1:14" x14ac:dyDescent="0.25">
      <c r="A159" s="1"/>
      <c r="N159" s="16"/>
    </row>
    <row r="160" spans="1:14" x14ac:dyDescent="0.25">
      <c r="A160" s="1"/>
      <c r="N160" s="16"/>
    </row>
    <row r="161" spans="1:14" x14ac:dyDescent="0.25">
      <c r="A161" s="1"/>
      <c r="N161" s="16"/>
    </row>
    <row r="162" spans="1:14" x14ac:dyDescent="0.25">
      <c r="A162" s="1"/>
      <c r="N162" s="16"/>
    </row>
    <row r="163" spans="1:14" x14ac:dyDescent="0.25">
      <c r="A163" s="1"/>
      <c r="N163" s="16"/>
    </row>
    <row r="164" spans="1:14" x14ac:dyDescent="0.25">
      <c r="A164" s="1"/>
      <c r="N164" s="16"/>
    </row>
    <row r="165" spans="1:14" x14ac:dyDescent="0.25">
      <c r="A165" s="1"/>
      <c r="N165" s="16"/>
    </row>
    <row r="166" spans="1:14" x14ac:dyDescent="0.25">
      <c r="A166" s="1"/>
      <c r="N166" s="16"/>
    </row>
    <row r="167" spans="1:14" x14ac:dyDescent="0.25">
      <c r="A167" s="1"/>
      <c r="N167" s="16"/>
    </row>
    <row r="168" spans="1:14" x14ac:dyDescent="0.25">
      <c r="A168" s="1"/>
      <c r="N168" s="16"/>
    </row>
    <row r="169" spans="1:14" x14ac:dyDescent="0.25">
      <c r="A169" s="1"/>
      <c r="N169" s="16"/>
    </row>
    <row r="170" spans="1:14" x14ac:dyDescent="0.25">
      <c r="A170" s="1"/>
      <c r="N170" s="16"/>
    </row>
    <row r="171" spans="1:14" x14ac:dyDescent="0.25">
      <c r="A171" s="1"/>
      <c r="N171" s="16"/>
    </row>
    <row r="172" spans="1:14" x14ac:dyDescent="0.25">
      <c r="A172" s="1"/>
      <c r="N172" s="16"/>
    </row>
    <row r="173" spans="1:14" x14ac:dyDescent="0.25">
      <c r="A173" s="1"/>
      <c r="N173" s="16"/>
    </row>
    <row r="174" spans="1:14" x14ac:dyDescent="0.25">
      <c r="A174" s="1"/>
      <c r="N174" s="16"/>
    </row>
    <row r="175" spans="1:14" x14ac:dyDescent="0.25">
      <c r="A175" s="1"/>
      <c r="N175" s="16"/>
    </row>
    <row r="176" spans="1:14" x14ac:dyDescent="0.25">
      <c r="A176" s="1"/>
      <c r="N176" s="16"/>
    </row>
    <row r="177" spans="1:14" x14ac:dyDescent="0.25">
      <c r="A177" s="1"/>
      <c r="N177" s="16"/>
    </row>
    <row r="178" spans="1:14" x14ac:dyDescent="0.25">
      <c r="A178" s="1"/>
      <c r="N178" s="16"/>
    </row>
    <row r="179" spans="1:14" x14ac:dyDescent="0.25">
      <c r="A179" s="1"/>
      <c r="N179" s="16"/>
    </row>
    <row r="180" spans="1:14" x14ac:dyDescent="0.25">
      <c r="A180" s="1"/>
      <c r="N180" s="16"/>
    </row>
    <row r="181" spans="1:14" x14ac:dyDescent="0.25">
      <c r="A181" s="1"/>
      <c r="N181" s="16"/>
    </row>
    <row r="182" spans="1:14" x14ac:dyDescent="0.25">
      <c r="A182" s="1"/>
      <c r="N182" s="16"/>
    </row>
    <row r="183" spans="1:14" x14ac:dyDescent="0.25">
      <c r="A183" s="1"/>
      <c r="N183" s="16"/>
    </row>
    <row r="184" spans="1:14" x14ac:dyDescent="0.25">
      <c r="A184" s="1"/>
      <c r="N184" s="16"/>
    </row>
    <row r="185" spans="1:14" x14ac:dyDescent="0.25">
      <c r="A185" s="1"/>
      <c r="N185" s="16"/>
    </row>
    <row r="186" spans="1:14" x14ac:dyDescent="0.25">
      <c r="A186" s="1"/>
      <c r="N186" s="16"/>
    </row>
    <row r="187" spans="1:14" x14ac:dyDescent="0.25">
      <c r="A187" s="1"/>
      <c r="N187" s="16"/>
    </row>
    <row r="188" spans="1:14" x14ac:dyDescent="0.25">
      <c r="A188" s="1"/>
      <c r="N188" s="16"/>
    </row>
    <row r="189" spans="1:14" x14ac:dyDescent="0.25">
      <c r="A189" s="1"/>
      <c r="N189" s="16"/>
    </row>
    <row r="190" spans="1:14" x14ac:dyDescent="0.25">
      <c r="A190" s="1"/>
      <c r="N190" s="16"/>
    </row>
    <row r="191" spans="1:14" x14ac:dyDescent="0.25">
      <c r="A191" s="1"/>
      <c r="N191" s="16"/>
    </row>
    <row r="192" spans="1:14" x14ac:dyDescent="0.25">
      <c r="A192" s="1"/>
      <c r="N192" s="16"/>
    </row>
    <row r="193" spans="1:14" x14ac:dyDescent="0.25">
      <c r="A193" s="1"/>
      <c r="N193" s="16"/>
    </row>
    <row r="194" spans="1:14" x14ac:dyDescent="0.25">
      <c r="A194" s="1"/>
      <c r="N194" s="16"/>
    </row>
    <row r="195" spans="1:14" x14ac:dyDescent="0.25">
      <c r="A195" s="1"/>
      <c r="N195" s="16"/>
    </row>
    <row r="196" spans="1:14" x14ac:dyDescent="0.25">
      <c r="A196" s="1"/>
      <c r="N196" s="16"/>
    </row>
    <row r="197" spans="1:14" x14ac:dyDescent="0.25">
      <c r="A197" s="1"/>
      <c r="N197" s="16"/>
    </row>
    <row r="198" spans="1:14" x14ac:dyDescent="0.25">
      <c r="A198" s="1"/>
      <c r="N198" s="16"/>
    </row>
    <row r="199" spans="1:14" x14ac:dyDescent="0.25">
      <c r="A199" s="1"/>
      <c r="N199" s="16"/>
    </row>
    <row r="200" spans="1:14" x14ac:dyDescent="0.25">
      <c r="A200" s="1"/>
      <c r="N200" s="16"/>
    </row>
    <row r="201" spans="1:14" x14ac:dyDescent="0.25">
      <c r="A201" s="1"/>
      <c r="N201" s="16"/>
    </row>
    <row r="202" spans="1:14" x14ac:dyDescent="0.25">
      <c r="A202" s="1"/>
      <c r="N202" s="16"/>
    </row>
    <row r="203" spans="1:14" x14ac:dyDescent="0.25">
      <c r="A203" s="1"/>
      <c r="N203" s="16"/>
    </row>
    <row r="204" spans="1:14" x14ac:dyDescent="0.25">
      <c r="A204" s="1"/>
      <c r="N204" s="16"/>
    </row>
    <row r="205" spans="1:14" x14ac:dyDescent="0.25">
      <c r="A205" s="1"/>
      <c r="N205" s="16"/>
    </row>
    <row r="206" spans="1:14" x14ac:dyDescent="0.25">
      <c r="A206" s="1"/>
      <c r="N206" s="16"/>
    </row>
    <row r="207" spans="1:14" x14ac:dyDescent="0.25">
      <c r="A207" s="1"/>
      <c r="N207" s="16"/>
    </row>
    <row r="208" spans="1:14" x14ac:dyDescent="0.25">
      <c r="A208" s="1"/>
      <c r="N208" s="16"/>
    </row>
    <row r="209" spans="1:14" x14ac:dyDescent="0.25">
      <c r="A209" s="1"/>
      <c r="N209" s="16"/>
    </row>
    <row r="210" spans="1:14" x14ac:dyDescent="0.25">
      <c r="A210" s="1"/>
      <c r="N210" s="16"/>
    </row>
    <row r="211" spans="1:14" x14ac:dyDescent="0.25">
      <c r="A211" s="1"/>
      <c r="N211" s="16"/>
    </row>
    <row r="212" spans="1:14" x14ac:dyDescent="0.25">
      <c r="A212" s="1"/>
      <c r="N212" s="16"/>
    </row>
    <row r="213" spans="1:14" x14ac:dyDescent="0.25">
      <c r="A213" s="1"/>
      <c r="N213" s="16"/>
    </row>
    <row r="214" spans="1:14" x14ac:dyDescent="0.25">
      <c r="A214" s="1"/>
      <c r="N214" s="16"/>
    </row>
    <row r="215" spans="1:14" x14ac:dyDescent="0.25">
      <c r="A215" s="1"/>
      <c r="N215" s="16"/>
    </row>
    <row r="216" spans="1:14" x14ac:dyDescent="0.25">
      <c r="A216" s="1"/>
      <c r="N216" s="16"/>
    </row>
    <row r="217" spans="1:14" x14ac:dyDescent="0.25">
      <c r="A217" s="1"/>
      <c r="N217" s="16"/>
    </row>
    <row r="218" spans="1:14" x14ac:dyDescent="0.25">
      <c r="A218" s="1"/>
      <c r="N218" s="16"/>
    </row>
    <row r="219" spans="1:14" x14ac:dyDescent="0.25">
      <c r="A219" s="1"/>
      <c r="N219" s="16"/>
    </row>
    <row r="220" spans="1:14" x14ac:dyDescent="0.25">
      <c r="A220" s="1"/>
      <c r="N220" s="16"/>
    </row>
    <row r="221" spans="1:14" x14ac:dyDescent="0.25">
      <c r="A221" s="1"/>
      <c r="N221" s="16"/>
    </row>
    <row r="222" spans="1:14" x14ac:dyDescent="0.25">
      <c r="A222" s="1"/>
      <c r="N222" s="16"/>
    </row>
    <row r="223" spans="1:14" x14ac:dyDescent="0.25">
      <c r="A223" s="1"/>
      <c r="N223" s="16"/>
    </row>
    <row r="224" spans="1:14" x14ac:dyDescent="0.25">
      <c r="A224" s="1"/>
      <c r="N224" s="16"/>
    </row>
    <row r="225" spans="1:14" x14ac:dyDescent="0.25">
      <c r="A225" s="1"/>
      <c r="N225" s="16"/>
    </row>
    <row r="226" spans="1:14" x14ac:dyDescent="0.25">
      <c r="A226" s="1"/>
      <c r="N226" s="16"/>
    </row>
    <row r="227" spans="1:14" x14ac:dyDescent="0.25">
      <c r="A227" s="1"/>
      <c r="N227" s="16"/>
    </row>
    <row r="228" spans="1:14" x14ac:dyDescent="0.25">
      <c r="A228" s="1"/>
      <c r="N228" s="16"/>
    </row>
    <row r="229" spans="1:14" x14ac:dyDescent="0.25">
      <c r="A229" s="1"/>
      <c r="N229" s="16"/>
    </row>
    <row r="230" spans="1:14" x14ac:dyDescent="0.25">
      <c r="A230" s="1"/>
      <c r="N230" s="16"/>
    </row>
    <row r="231" spans="1:14" x14ac:dyDescent="0.25">
      <c r="A231" s="1"/>
      <c r="N231" s="16"/>
    </row>
    <row r="232" spans="1:14" x14ac:dyDescent="0.25">
      <c r="A232" s="1"/>
      <c r="N232" s="16"/>
    </row>
    <row r="233" spans="1:14" x14ac:dyDescent="0.25">
      <c r="A233" s="1"/>
      <c r="N233" s="16"/>
    </row>
    <row r="234" spans="1:14" x14ac:dyDescent="0.25">
      <c r="A234" s="1"/>
      <c r="N234" s="16"/>
    </row>
    <row r="235" spans="1:14" x14ac:dyDescent="0.25">
      <c r="A235" s="1"/>
      <c r="N235" s="16"/>
    </row>
    <row r="236" spans="1:14" x14ac:dyDescent="0.25">
      <c r="A236" s="1"/>
      <c r="N236" s="16"/>
    </row>
    <row r="237" spans="1:14" x14ac:dyDescent="0.25">
      <c r="A237" s="1"/>
      <c r="N237" s="16"/>
    </row>
    <row r="238" spans="1:14" x14ac:dyDescent="0.25">
      <c r="A238" s="1"/>
      <c r="N238" s="16"/>
    </row>
    <row r="239" spans="1:14" x14ac:dyDescent="0.25">
      <c r="A239" s="1"/>
      <c r="N239" s="16"/>
    </row>
    <row r="240" spans="1:14" x14ac:dyDescent="0.25">
      <c r="A240" s="1"/>
      <c r="N240" s="16"/>
    </row>
    <row r="241" spans="1:14" x14ac:dyDescent="0.25">
      <c r="A241" s="1"/>
      <c r="N241" s="16"/>
    </row>
    <row r="242" spans="1:14" x14ac:dyDescent="0.25">
      <c r="A242" s="1"/>
      <c r="N242" s="16"/>
    </row>
    <row r="243" spans="1:14" x14ac:dyDescent="0.25">
      <c r="A243" s="1"/>
      <c r="N243" s="16"/>
    </row>
    <row r="244" spans="1:14" x14ac:dyDescent="0.25">
      <c r="A244" s="1"/>
      <c r="N244" s="16"/>
    </row>
    <row r="245" spans="1:14" x14ac:dyDescent="0.25">
      <c r="A245" s="1"/>
      <c r="N245" s="16"/>
    </row>
    <row r="246" spans="1:14" x14ac:dyDescent="0.25">
      <c r="A246" s="1"/>
      <c r="N246" s="16"/>
    </row>
    <row r="247" spans="1:14" x14ac:dyDescent="0.25">
      <c r="A247" s="1"/>
      <c r="N247" s="16"/>
    </row>
    <row r="248" spans="1:14" x14ac:dyDescent="0.25">
      <c r="A248" s="1"/>
      <c r="N248" s="16"/>
    </row>
    <row r="249" spans="1:14" x14ac:dyDescent="0.25">
      <c r="A249" s="1"/>
      <c r="N249" s="16"/>
    </row>
    <row r="250" spans="1:14" x14ac:dyDescent="0.25">
      <c r="A250" s="1"/>
      <c r="N250" s="16"/>
    </row>
    <row r="251" spans="1:14" x14ac:dyDescent="0.25">
      <c r="A251" s="1"/>
      <c r="N251" s="16"/>
    </row>
    <row r="252" spans="1:14" x14ac:dyDescent="0.25">
      <c r="A252" s="1"/>
      <c r="N252" s="16"/>
    </row>
    <row r="253" spans="1:14" x14ac:dyDescent="0.25">
      <c r="A253" s="1"/>
      <c r="N253" s="16"/>
    </row>
    <row r="254" spans="1:14" x14ac:dyDescent="0.25">
      <c r="A254" s="1"/>
      <c r="N254" s="16"/>
    </row>
    <row r="255" spans="1:14" x14ac:dyDescent="0.25">
      <c r="A255" s="1"/>
      <c r="N255" s="16"/>
    </row>
    <row r="256" spans="1:14" x14ac:dyDescent="0.25">
      <c r="A256" s="1"/>
      <c r="N256" s="16"/>
    </row>
    <row r="257" spans="1:14" x14ac:dyDescent="0.25">
      <c r="A257" s="1"/>
      <c r="N257" s="16"/>
    </row>
    <row r="258" spans="1:14" x14ac:dyDescent="0.25">
      <c r="A258" s="1"/>
      <c r="N258" s="16"/>
    </row>
    <row r="259" spans="1:14" x14ac:dyDescent="0.25">
      <c r="A259" s="1"/>
      <c r="N259" s="16"/>
    </row>
    <row r="260" spans="1:14" x14ac:dyDescent="0.25">
      <c r="A260" s="1"/>
      <c r="N260" s="16"/>
    </row>
    <row r="261" spans="1:14" x14ac:dyDescent="0.25">
      <c r="A261" s="1"/>
      <c r="N261" s="16"/>
    </row>
    <row r="262" spans="1:14" x14ac:dyDescent="0.25">
      <c r="A262" s="1"/>
      <c r="N262" s="16"/>
    </row>
    <row r="263" spans="1:14" x14ac:dyDescent="0.25">
      <c r="A263" s="1"/>
      <c r="N263" s="16"/>
    </row>
    <row r="264" spans="1:14" x14ac:dyDescent="0.25">
      <c r="A264" s="1"/>
      <c r="N264" s="16"/>
    </row>
    <row r="265" spans="1:14" x14ac:dyDescent="0.25">
      <c r="A265" s="1"/>
      <c r="N265" s="16"/>
    </row>
    <row r="266" spans="1:14" x14ac:dyDescent="0.25">
      <c r="A266" s="1"/>
      <c r="N266" s="16"/>
    </row>
    <row r="267" spans="1:14" x14ac:dyDescent="0.25">
      <c r="A267" s="1"/>
      <c r="N267" s="16"/>
    </row>
    <row r="268" spans="1:14" x14ac:dyDescent="0.25">
      <c r="A268" s="1"/>
      <c r="N268" s="16"/>
    </row>
    <row r="269" spans="1:14" x14ac:dyDescent="0.25">
      <c r="A269" s="1"/>
      <c r="N269" s="16"/>
    </row>
    <row r="270" spans="1:14" x14ac:dyDescent="0.25">
      <c r="A270" s="1"/>
      <c r="N270" s="16"/>
    </row>
    <row r="271" spans="1:14" x14ac:dyDescent="0.25">
      <c r="A271" s="1"/>
      <c r="N271" s="16"/>
    </row>
    <row r="272" spans="1:14" x14ac:dyDescent="0.25">
      <c r="A272" s="1"/>
      <c r="N272" s="16"/>
    </row>
    <row r="273" spans="1:14" x14ac:dyDescent="0.25">
      <c r="A273" s="1"/>
      <c r="N273" s="16"/>
    </row>
    <row r="274" spans="1:14" x14ac:dyDescent="0.25">
      <c r="A274" s="1"/>
      <c r="N274" s="16"/>
    </row>
    <row r="275" spans="1:14" x14ac:dyDescent="0.25">
      <c r="A275" s="1"/>
      <c r="N275" s="16"/>
    </row>
    <row r="276" spans="1:14" x14ac:dyDescent="0.25">
      <c r="A276" s="1"/>
      <c r="N276" s="16"/>
    </row>
    <row r="277" spans="1:14" x14ac:dyDescent="0.25">
      <c r="A277" s="1"/>
      <c r="N277" s="16"/>
    </row>
    <row r="278" spans="1:14" x14ac:dyDescent="0.25">
      <c r="A278" s="1"/>
      <c r="N278" s="16"/>
    </row>
    <row r="279" spans="1:14" x14ac:dyDescent="0.25">
      <c r="A279" s="1"/>
      <c r="N279" s="16"/>
    </row>
    <row r="280" spans="1:14" x14ac:dyDescent="0.25">
      <c r="A280" s="1"/>
      <c r="N280" s="16"/>
    </row>
    <row r="281" spans="1:14" x14ac:dyDescent="0.25">
      <c r="A281" s="1"/>
      <c r="N281" s="16"/>
    </row>
    <row r="282" spans="1:14" x14ac:dyDescent="0.25">
      <c r="A282" s="1"/>
      <c r="N282" s="16"/>
    </row>
    <row r="283" spans="1:14" x14ac:dyDescent="0.25">
      <c r="A283" s="1"/>
      <c r="N283" s="16"/>
    </row>
    <row r="284" spans="1:14" x14ac:dyDescent="0.25">
      <c r="A284" s="1"/>
      <c r="N284" s="16"/>
    </row>
    <row r="285" spans="1:14" x14ac:dyDescent="0.25">
      <c r="A285" s="1"/>
      <c r="N285" s="16"/>
    </row>
    <row r="286" spans="1:14" x14ac:dyDescent="0.25">
      <c r="A286" s="1"/>
      <c r="N286" s="16"/>
    </row>
    <row r="287" spans="1:14" x14ac:dyDescent="0.25">
      <c r="A287" s="1"/>
      <c r="N287" s="16"/>
    </row>
    <row r="288" spans="1:14" x14ac:dyDescent="0.25">
      <c r="A288" s="1"/>
      <c r="N288" s="16"/>
    </row>
    <row r="289" spans="1:14" x14ac:dyDescent="0.25">
      <c r="A289" s="1"/>
      <c r="N289" s="16"/>
    </row>
    <row r="290" spans="1:14" x14ac:dyDescent="0.25">
      <c r="A290" s="1"/>
      <c r="N290" s="16"/>
    </row>
    <row r="291" spans="1:14" x14ac:dyDescent="0.25">
      <c r="A291" s="1"/>
      <c r="N291" s="16"/>
    </row>
    <row r="292" spans="1:14" x14ac:dyDescent="0.25">
      <c r="A292" s="1"/>
      <c r="N292" s="16"/>
    </row>
    <row r="293" spans="1:14" x14ac:dyDescent="0.25">
      <c r="A293" s="1"/>
      <c r="N293" s="16"/>
    </row>
    <row r="294" spans="1:14" x14ac:dyDescent="0.25">
      <c r="A294" s="1"/>
      <c r="N294" s="16"/>
    </row>
    <row r="295" spans="1:14" x14ac:dyDescent="0.25">
      <c r="A295" s="1"/>
      <c r="N295" s="16"/>
    </row>
    <row r="296" spans="1:14" x14ac:dyDescent="0.25">
      <c r="A296" s="1"/>
      <c r="N296" s="16"/>
    </row>
    <row r="297" spans="1:14" x14ac:dyDescent="0.25">
      <c r="A297" s="1"/>
      <c r="N297" s="16"/>
    </row>
    <row r="298" spans="1:14" x14ac:dyDescent="0.25">
      <c r="A298" s="1"/>
      <c r="N298" s="16"/>
    </row>
    <row r="299" spans="1:14" x14ac:dyDescent="0.25">
      <c r="A299" s="1"/>
      <c r="N299" s="16"/>
    </row>
    <row r="300" spans="1:14" x14ac:dyDescent="0.25">
      <c r="A300" s="1"/>
      <c r="N300" s="16"/>
    </row>
    <row r="301" spans="1:14" x14ac:dyDescent="0.25">
      <c r="A301" s="1"/>
      <c r="N301" s="16"/>
    </row>
    <row r="302" spans="1:14" x14ac:dyDescent="0.25">
      <c r="A302" s="1"/>
      <c r="N302" s="16"/>
    </row>
    <row r="303" spans="1:14" x14ac:dyDescent="0.25">
      <c r="A303" s="1"/>
      <c r="N303" s="16"/>
    </row>
    <row r="304" spans="1:14" x14ac:dyDescent="0.25">
      <c r="A304" s="1"/>
      <c r="N304" s="16"/>
    </row>
    <row r="305" spans="1:14" x14ac:dyDescent="0.25">
      <c r="A305" s="1"/>
      <c r="N305" s="16"/>
    </row>
    <row r="306" spans="1:14" x14ac:dyDescent="0.25">
      <c r="A306" s="1"/>
      <c r="N306" s="16"/>
    </row>
    <row r="307" spans="1:14" x14ac:dyDescent="0.25">
      <c r="A307" s="1"/>
      <c r="N307" s="16"/>
    </row>
    <row r="308" spans="1:14" x14ac:dyDescent="0.25">
      <c r="A308" s="1"/>
      <c r="N308" s="16"/>
    </row>
    <row r="309" spans="1:14" x14ac:dyDescent="0.25">
      <c r="A309" s="1"/>
      <c r="N309" s="16"/>
    </row>
    <row r="310" spans="1:14" x14ac:dyDescent="0.25">
      <c r="A310" s="1"/>
      <c r="N310" s="16"/>
    </row>
    <row r="311" spans="1:14" x14ac:dyDescent="0.25">
      <c r="A311" s="1"/>
      <c r="N311" s="16"/>
    </row>
    <row r="312" spans="1:14" x14ac:dyDescent="0.25">
      <c r="A312" s="1"/>
      <c r="N312" s="16"/>
    </row>
    <row r="313" spans="1:14" x14ac:dyDescent="0.25">
      <c r="A313" s="1"/>
      <c r="N313" s="16"/>
    </row>
    <row r="314" spans="1:14" x14ac:dyDescent="0.25">
      <c r="A314" s="1"/>
      <c r="N314" s="16"/>
    </row>
    <row r="315" spans="1:14" x14ac:dyDescent="0.25">
      <c r="A315" s="1"/>
      <c r="N315" s="16"/>
    </row>
    <row r="316" spans="1:14" x14ac:dyDescent="0.25">
      <c r="A316" s="1"/>
      <c r="N316" s="16"/>
    </row>
    <row r="317" spans="1:14" x14ac:dyDescent="0.25">
      <c r="A317" s="1"/>
      <c r="N317" s="16"/>
    </row>
    <row r="318" spans="1:14" x14ac:dyDescent="0.25">
      <c r="A318" s="1"/>
      <c r="N318" s="16"/>
    </row>
    <row r="319" spans="1:14" x14ac:dyDescent="0.25">
      <c r="A319" s="1"/>
      <c r="N319" s="16"/>
    </row>
    <row r="320" spans="1:14" x14ac:dyDescent="0.25">
      <c r="A320" s="1"/>
      <c r="N320" s="16"/>
    </row>
    <row r="321" spans="1:14" x14ac:dyDescent="0.25">
      <c r="A321" s="1"/>
      <c r="N321" s="16"/>
    </row>
    <row r="322" spans="1:14" x14ac:dyDescent="0.25">
      <c r="A322" s="1"/>
      <c r="N322" s="16"/>
    </row>
    <row r="323" spans="1:14" x14ac:dyDescent="0.25">
      <c r="A323" s="1"/>
      <c r="N323" s="16"/>
    </row>
    <row r="324" spans="1:14" x14ac:dyDescent="0.25">
      <c r="A324" s="1"/>
      <c r="N324" s="16"/>
    </row>
    <row r="325" spans="1:14" x14ac:dyDescent="0.25">
      <c r="A325" s="1"/>
      <c r="N325" s="16"/>
    </row>
    <row r="326" spans="1:14" x14ac:dyDescent="0.25">
      <c r="A326" s="1"/>
      <c r="N326" s="16"/>
    </row>
    <row r="327" spans="1:14" x14ac:dyDescent="0.25">
      <c r="A327" s="1"/>
      <c r="N327" s="16"/>
    </row>
    <row r="328" spans="1:14" x14ac:dyDescent="0.25">
      <c r="A328" s="1"/>
      <c r="N328" s="16"/>
    </row>
    <row r="329" spans="1:14" x14ac:dyDescent="0.25">
      <c r="A329" s="1"/>
      <c r="N329" s="16"/>
    </row>
    <row r="330" spans="1:14" x14ac:dyDescent="0.25">
      <c r="A330" s="1"/>
      <c r="N330" s="16"/>
    </row>
    <row r="331" spans="1:14" x14ac:dyDescent="0.25">
      <c r="A331" s="1"/>
      <c r="N331" s="16"/>
    </row>
    <row r="332" spans="1:14" x14ac:dyDescent="0.25">
      <c r="A332" s="1"/>
      <c r="N332" s="16"/>
    </row>
    <row r="333" spans="1:14" x14ac:dyDescent="0.25">
      <c r="A333" s="1"/>
      <c r="N333" s="16"/>
    </row>
    <row r="334" spans="1:14" x14ac:dyDescent="0.25">
      <c r="A334" s="1"/>
      <c r="N334" s="16"/>
    </row>
    <row r="335" spans="1:14" x14ac:dyDescent="0.25">
      <c r="A335" s="1"/>
      <c r="N335" s="16"/>
    </row>
    <row r="336" spans="1:14" x14ac:dyDescent="0.25">
      <c r="A336" s="1"/>
      <c r="N336" s="16"/>
    </row>
    <row r="337" spans="1:14" x14ac:dyDescent="0.25">
      <c r="A337" s="1"/>
      <c r="N337" s="16"/>
    </row>
    <row r="338" spans="1:14" x14ac:dyDescent="0.25">
      <c r="A338" s="1"/>
      <c r="N338" s="16"/>
    </row>
    <row r="339" spans="1:14" x14ac:dyDescent="0.25">
      <c r="A339" s="1"/>
      <c r="N339" s="16"/>
    </row>
    <row r="340" spans="1:14" x14ac:dyDescent="0.25">
      <c r="A340" s="1"/>
      <c r="N340" s="16"/>
    </row>
    <row r="341" spans="1:14" x14ac:dyDescent="0.25">
      <c r="A341" s="1"/>
      <c r="N341" s="16"/>
    </row>
    <row r="342" spans="1:14" x14ac:dyDescent="0.25">
      <c r="A342" s="1"/>
      <c r="N342" s="16"/>
    </row>
    <row r="343" spans="1:14" x14ac:dyDescent="0.25">
      <c r="A343" s="1"/>
      <c r="N343" s="16"/>
    </row>
    <row r="344" spans="1:14" x14ac:dyDescent="0.25">
      <c r="A344" s="1"/>
      <c r="N344" s="16"/>
    </row>
    <row r="345" spans="1:14" x14ac:dyDescent="0.25">
      <c r="A345" s="1"/>
      <c r="N345" s="16"/>
    </row>
    <row r="346" spans="1:14" x14ac:dyDescent="0.25">
      <c r="A346" s="1"/>
      <c r="N346" s="16"/>
    </row>
    <row r="347" spans="1:14" x14ac:dyDescent="0.25">
      <c r="A347" s="1"/>
      <c r="N347" s="16"/>
    </row>
    <row r="348" spans="1:14" x14ac:dyDescent="0.25">
      <c r="A348" s="1"/>
      <c r="N348" s="16"/>
    </row>
    <row r="349" spans="1:14" x14ac:dyDescent="0.25">
      <c r="A349" s="1"/>
      <c r="N349" s="16"/>
    </row>
    <row r="350" spans="1:14" x14ac:dyDescent="0.25">
      <c r="A350" s="1"/>
      <c r="N350" s="16"/>
    </row>
    <row r="351" spans="1:14" x14ac:dyDescent="0.25">
      <c r="A351" s="1"/>
      <c r="N351" s="16"/>
    </row>
    <row r="352" spans="1:14" x14ac:dyDescent="0.25">
      <c r="A352" s="1"/>
      <c r="N352" s="16"/>
    </row>
    <row r="353" spans="1:14" x14ac:dyDescent="0.25">
      <c r="A353" s="1"/>
      <c r="N353" s="16"/>
    </row>
    <row r="354" spans="1:14" x14ac:dyDescent="0.25">
      <c r="A354" s="1"/>
      <c r="N354" s="16"/>
    </row>
    <row r="355" spans="1:14" x14ac:dyDescent="0.25">
      <c r="A355" s="1"/>
      <c r="N355" s="16"/>
    </row>
    <row r="356" spans="1:14" x14ac:dyDescent="0.25">
      <c r="A356" s="1"/>
      <c r="N356" s="16"/>
    </row>
    <row r="357" spans="1:14" x14ac:dyDescent="0.25">
      <c r="A357" s="1"/>
      <c r="N357" s="16"/>
    </row>
    <row r="358" spans="1:14" x14ac:dyDescent="0.25">
      <c r="A358" s="1"/>
      <c r="N358" s="16"/>
    </row>
    <row r="359" spans="1:14" x14ac:dyDescent="0.25">
      <c r="A359" s="1"/>
      <c r="N359" s="16"/>
    </row>
    <row r="360" spans="1:14" x14ac:dyDescent="0.25">
      <c r="A360" s="1"/>
      <c r="N360" s="16"/>
    </row>
    <row r="361" spans="1:14" x14ac:dyDescent="0.25">
      <c r="A361" s="1"/>
      <c r="N361" s="16"/>
    </row>
    <row r="362" spans="1:14" x14ac:dyDescent="0.25">
      <c r="A362" s="1"/>
      <c r="N362" s="16"/>
    </row>
    <row r="363" spans="1:14" x14ac:dyDescent="0.25">
      <c r="A363" s="1"/>
      <c r="N363" s="16"/>
    </row>
    <row r="364" spans="1:14" x14ac:dyDescent="0.25">
      <c r="A364" s="1"/>
      <c r="N364" s="16"/>
    </row>
    <row r="365" spans="1:14" x14ac:dyDescent="0.25">
      <c r="A365" s="1"/>
      <c r="N365" s="16"/>
    </row>
    <row r="366" spans="1:14" x14ac:dyDescent="0.25">
      <c r="A366" s="1"/>
      <c r="N366" s="16"/>
    </row>
    <row r="367" spans="1:14" x14ac:dyDescent="0.25">
      <c r="A367" s="1"/>
      <c r="N367" s="16"/>
    </row>
    <row r="368" spans="1:14" x14ac:dyDescent="0.25">
      <c r="A368" s="1"/>
      <c r="N368" s="16"/>
    </row>
    <row r="369" spans="1:14" x14ac:dyDescent="0.25">
      <c r="A369" s="1"/>
      <c r="N369" s="16"/>
    </row>
    <row r="370" spans="1:14" x14ac:dyDescent="0.25">
      <c r="A370" s="1"/>
      <c r="N370" s="16"/>
    </row>
    <row r="371" spans="1:14" x14ac:dyDescent="0.25">
      <c r="A371" s="1"/>
      <c r="N371" s="16"/>
    </row>
    <row r="372" spans="1:14" x14ac:dyDescent="0.25">
      <c r="A372" s="1"/>
      <c r="N372" s="16"/>
    </row>
    <row r="373" spans="1:14" x14ac:dyDescent="0.25">
      <c r="A373" s="1"/>
      <c r="N373" s="16"/>
    </row>
    <row r="374" spans="1:14" x14ac:dyDescent="0.25">
      <c r="A374" s="1"/>
      <c r="N374" s="16"/>
    </row>
    <row r="375" spans="1:14" x14ac:dyDescent="0.25">
      <c r="A375" s="1"/>
      <c r="N375" s="16"/>
    </row>
    <row r="376" spans="1:14" x14ac:dyDescent="0.25">
      <c r="A376" s="1"/>
      <c r="N376" s="16"/>
    </row>
    <row r="377" spans="1:14" x14ac:dyDescent="0.25">
      <c r="A377" s="1"/>
      <c r="N377" s="16"/>
    </row>
    <row r="378" spans="1:14" x14ac:dyDescent="0.25">
      <c r="A378" s="1"/>
      <c r="N378" s="16"/>
    </row>
    <row r="379" spans="1:14" x14ac:dyDescent="0.25">
      <c r="A379" s="1"/>
      <c r="N379" s="16"/>
    </row>
    <row r="380" spans="1:14" x14ac:dyDescent="0.25">
      <c r="A380" s="1"/>
      <c r="N380" s="16"/>
    </row>
    <row r="381" spans="1:14" x14ac:dyDescent="0.25">
      <c r="A381" s="1"/>
      <c r="N381" s="16"/>
    </row>
    <row r="382" spans="1:14" x14ac:dyDescent="0.25">
      <c r="A382" s="1"/>
      <c r="N382" s="16"/>
    </row>
    <row r="383" spans="1:14" x14ac:dyDescent="0.25">
      <c r="A383" s="1"/>
      <c r="N383" s="16"/>
    </row>
    <row r="384" spans="1:14" x14ac:dyDescent="0.25">
      <c r="A384" s="1"/>
      <c r="N384" s="16"/>
    </row>
    <row r="385" spans="1:14" x14ac:dyDescent="0.25">
      <c r="A385" s="1"/>
      <c r="N385" s="16"/>
    </row>
    <row r="386" spans="1:14" x14ac:dyDescent="0.25">
      <c r="A386" s="1"/>
      <c r="N386" s="16"/>
    </row>
    <row r="387" spans="1:14" x14ac:dyDescent="0.25">
      <c r="A387" s="1"/>
      <c r="N387" s="16"/>
    </row>
    <row r="388" spans="1:14" x14ac:dyDescent="0.25">
      <c r="A388" s="1"/>
      <c r="N388" s="16"/>
    </row>
    <row r="389" spans="1:14" x14ac:dyDescent="0.25">
      <c r="A389" s="1"/>
      <c r="N389" s="16"/>
    </row>
    <row r="390" spans="1:14" x14ac:dyDescent="0.25">
      <c r="A390" s="1"/>
      <c r="N390" s="16"/>
    </row>
    <row r="391" spans="1:14" x14ac:dyDescent="0.25">
      <c r="A391" s="1"/>
      <c r="N391" s="16"/>
    </row>
    <row r="392" spans="1:14" x14ac:dyDescent="0.25">
      <c r="A392" s="1"/>
      <c r="N392" s="16"/>
    </row>
    <row r="393" spans="1:14" x14ac:dyDescent="0.25">
      <c r="A393" s="1"/>
      <c r="N393" s="16"/>
    </row>
    <row r="394" spans="1:14" x14ac:dyDescent="0.25">
      <c r="A394" s="1"/>
      <c r="N394" s="16"/>
    </row>
    <row r="395" spans="1:14" x14ac:dyDescent="0.25">
      <c r="A395" s="1"/>
      <c r="N395" s="16"/>
    </row>
    <row r="396" spans="1:14" x14ac:dyDescent="0.25">
      <c r="A396" s="1"/>
      <c r="N396" s="16"/>
    </row>
    <row r="397" spans="1:14" x14ac:dyDescent="0.25">
      <c r="A397" s="1"/>
      <c r="N397" s="16"/>
    </row>
    <row r="398" spans="1:14" x14ac:dyDescent="0.25">
      <c r="A398" s="1"/>
      <c r="N398" s="16"/>
    </row>
    <row r="399" spans="1:14" x14ac:dyDescent="0.25">
      <c r="A399" s="1"/>
      <c r="N399" s="16"/>
    </row>
    <row r="400" spans="1:14" x14ac:dyDescent="0.25">
      <c r="A400" s="1"/>
      <c r="N400" s="16"/>
    </row>
    <row r="401" spans="1:14" x14ac:dyDescent="0.25">
      <c r="A401" s="1"/>
      <c r="N401" s="16"/>
    </row>
    <row r="402" spans="1:14" x14ac:dyDescent="0.25">
      <c r="A402" s="1"/>
      <c r="N402" s="16"/>
    </row>
    <row r="403" spans="1:14" x14ac:dyDescent="0.25">
      <c r="A403" s="1"/>
      <c r="N403" s="16"/>
    </row>
    <row r="404" spans="1:14" x14ac:dyDescent="0.25">
      <c r="A404" s="1"/>
      <c r="N404" s="16"/>
    </row>
    <row r="405" spans="1:14" x14ac:dyDescent="0.25">
      <c r="A405" s="1"/>
      <c r="N405" s="16"/>
    </row>
    <row r="406" spans="1:14" x14ac:dyDescent="0.25">
      <c r="A406" s="1"/>
      <c r="N406" s="16"/>
    </row>
    <row r="407" spans="1:14" x14ac:dyDescent="0.25">
      <c r="A407" s="1"/>
      <c r="N407" s="16"/>
    </row>
    <row r="408" spans="1:14" x14ac:dyDescent="0.25">
      <c r="A408" s="1"/>
      <c r="N408" s="16"/>
    </row>
    <row r="409" spans="1:14" x14ac:dyDescent="0.25">
      <c r="A409" s="1"/>
      <c r="N409" s="16"/>
    </row>
    <row r="410" spans="1:14" x14ac:dyDescent="0.25">
      <c r="A410" s="1"/>
      <c r="N410" s="16"/>
    </row>
    <row r="411" spans="1:14" x14ac:dyDescent="0.25">
      <c r="A411" s="1"/>
      <c r="N411" s="16"/>
    </row>
    <row r="412" spans="1:14" x14ac:dyDescent="0.25">
      <c r="A412" s="1"/>
      <c r="N412" s="16"/>
    </row>
    <row r="413" spans="1:14" x14ac:dyDescent="0.25">
      <c r="A413" s="1"/>
      <c r="N413" s="16"/>
    </row>
    <row r="414" spans="1:14" x14ac:dyDescent="0.25">
      <c r="A414" s="1"/>
      <c r="N414" s="16"/>
    </row>
    <row r="415" spans="1:14" x14ac:dyDescent="0.25">
      <c r="A415" s="1"/>
      <c r="N415" s="16"/>
    </row>
    <row r="416" spans="1:14" x14ac:dyDescent="0.25">
      <c r="A416" s="1"/>
      <c r="N416" s="16"/>
    </row>
    <row r="417" spans="1:14" x14ac:dyDescent="0.25">
      <c r="A417" s="1"/>
      <c r="N417" s="16"/>
    </row>
    <row r="418" spans="1:14" x14ac:dyDescent="0.25">
      <c r="A418" s="1"/>
      <c r="N418" s="16"/>
    </row>
    <row r="419" spans="1:14" x14ac:dyDescent="0.25">
      <c r="A419" s="1"/>
      <c r="N419" s="16"/>
    </row>
    <row r="420" spans="1:14" x14ac:dyDescent="0.25">
      <c r="A420" s="1"/>
      <c r="N420" s="16"/>
    </row>
    <row r="421" spans="1:14" x14ac:dyDescent="0.25">
      <c r="A421" s="1"/>
      <c r="N421" s="16"/>
    </row>
    <row r="422" spans="1:14" x14ac:dyDescent="0.25">
      <c r="A422" s="1"/>
      <c r="N422" s="16"/>
    </row>
    <row r="423" spans="1:14" x14ac:dyDescent="0.25">
      <c r="A423" s="1"/>
      <c r="N423" s="16"/>
    </row>
    <row r="424" spans="1:14" x14ac:dyDescent="0.25">
      <c r="A424" s="1"/>
      <c r="N424" s="16"/>
    </row>
    <row r="425" spans="1:14" x14ac:dyDescent="0.25">
      <c r="N425" s="16"/>
    </row>
    <row r="426" spans="1:14" x14ac:dyDescent="0.25">
      <c r="N426" s="16"/>
    </row>
  </sheetData>
  <sortState ref="A2:N426">
    <sortCondition descending="1" ref="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9"/>
  <sheetViews>
    <sheetView workbookViewId="0">
      <selection sqref="A1:J84"/>
    </sheetView>
  </sheetViews>
  <sheetFormatPr defaultRowHeight="15.75" x14ac:dyDescent="0.25"/>
  <cols>
    <col min="1" max="1" width="5" customWidth="1"/>
    <col min="2" max="2" width="35.7109375" style="2" customWidth="1"/>
    <col min="3" max="3" width="18.28515625" style="1" hidden="1" customWidth="1"/>
    <col min="4" max="4" width="18.85546875" style="1" hidden="1" customWidth="1"/>
    <col min="5" max="6" width="21.5703125" style="9" hidden="1" customWidth="1"/>
    <col min="7" max="7" width="26.7109375" style="23" hidden="1" customWidth="1"/>
    <col min="8" max="8" width="28.5703125" style="23" hidden="1" customWidth="1"/>
    <col min="9" max="9" width="28.5703125" style="39" hidden="1" customWidth="1"/>
    <col min="10" max="10" width="28.5703125" style="23" customWidth="1"/>
    <col min="11" max="11" width="17.7109375" hidden="1" customWidth="1"/>
  </cols>
  <sheetData>
    <row r="1" spans="1:11" s="25" customFormat="1" ht="31.5" customHeight="1" x14ac:dyDescent="0.35">
      <c r="A1" s="81" t="s">
        <v>82</v>
      </c>
      <c r="B1" s="26" t="s">
        <v>0</v>
      </c>
      <c r="C1" s="53" t="s">
        <v>86</v>
      </c>
      <c r="D1" s="53" t="s">
        <v>92</v>
      </c>
      <c r="E1" s="53" t="s">
        <v>88</v>
      </c>
      <c r="F1" s="53" t="s">
        <v>90</v>
      </c>
      <c r="G1" s="57" t="s">
        <v>93</v>
      </c>
      <c r="H1" s="57" t="s">
        <v>94</v>
      </c>
      <c r="I1" s="82" t="s">
        <v>100</v>
      </c>
      <c r="J1" s="53" t="s">
        <v>107</v>
      </c>
      <c r="K1" s="30" t="s">
        <v>102</v>
      </c>
    </row>
    <row r="2" spans="1:11" x14ac:dyDescent="0.25">
      <c r="A2" s="23">
        <v>1</v>
      </c>
      <c r="B2" s="26" t="s">
        <v>3</v>
      </c>
      <c r="C2" s="9">
        <v>6891736000</v>
      </c>
      <c r="D2" s="11">
        <f t="shared" ref="D2:D33" si="0">C2/61.5</f>
        <v>112060747.96747968</v>
      </c>
      <c r="E2" s="9">
        <v>3195580000</v>
      </c>
      <c r="F2" s="11">
        <f t="shared" ref="F2:F33" si="1">E2/61.5</f>
        <v>51960650.406504065</v>
      </c>
      <c r="G2" s="23">
        <v>707050000</v>
      </c>
      <c r="H2" s="23">
        <v>2009350000</v>
      </c>
      <c r="I2" s="39">
        <v>2716400000</v>
      </c>
      <c r="J2" s="38">
        <f t="shared" ref="J2:J33" si="2">I2/61.5</f>
        <v>44169105.691056907</v>
      </c>
      <c r="K2" s="41">
        <f t="shared" ref="K2:K33" si="3">J2/D2*100</f>
        <v>39.415322931696736</v>
      </c>
    </row>
    <row r="3" spans="1:11" x14ac:dyDescent="0.25">
      <c r="A3" s="23">
        <v>2</v>
      </c>
      <c r="B3" s="26" t="s">
        <v>43</v>
      </c>
      <c r="C3" s="9">
        <v>1978462000</v>
      </c>
      <c r="D3" s="11">
        <f t="shared" si="0"/>
        <v>32170113.821138211</v>
      </c>
      <c r="E3" s="9">
        <v>977417000</v>
      </c>
      <c r="F3" s="11">
        <f t="shared" si="1"/>
        <v>15892959.349593496</v>
      </c>
      <c r="G3" s="23">
        <v>317000000</v>
      </c>
      <c r="H3" s="23">
        <v>656569000</v>
      </c>
      <c r="I3" s="39">
        <v>973569000</v>
      </c>
      <c r="J3" s="38">
        <f t="shared" si="2"/>
        <v>15830390.243902439</v>
      </c>
      <c r="K3" s="41">
        <f t="shared" si="3"/>
        <v>49.208374990270222</v>
      </c>
    </row>
    <row r="4" spans="1:11" x14ac:dyDescent="0.25">
      <c r="A4" s="23">
        <v>3</v>
      </c>
      <c r="B4" s="26" t="s">
        <v>34</v>
      </c>
      <c r="C4" s="9">
        <v>1503504000</v>
      </c>
      <c r="D4" s="11">
        <f t="shared" si="0"/>
        <v>24447219.512195121</v>
      </c>
      <c r="E4" s="9">
        <v>848330000</v>
      </c>
      <c r="F4" s="11">
        <f t="shared" si="1"/>
        <v>13793983.739837399</v>
      </c>
      <c r="G4" s="23">
        <v>285760000</v>
      </c>
      <c r="H4" s="23">
        <v>509450000</v>
      </c>
      <c r="I4" s="39">
        <v>795210000</v>
      </c>
      <c r="J4" s="38">
        <f t="shared" si="2"/>
        <v>12930243.902439024</v>
      </c>
      <c r="K4" s="41">
        <f t="shared" si="3"/>
        <v>52.890447913673654</v>
      </c>
    </row>
    <row r="5" spans="1:11" x14ac:dyDescent="0.25">
      <c r="A5" s="23">
        <v>4</v>
      </c>
      <c r="B5" s="26" t="s">
        <v>75</v>
      </c>
      <c r="C5" s="9">
        <v>1363866359</v>
      </c>
      <c r="D5" s="11">
        <f t="shared" si="0"/>
        <v>22176688.764227644</v>
      </c>
      <c r="E5" s="9">
        <v>567901562</v>
      </c>
      <c r="F5" s="11">
        <f t="shared" si="1"/>
        <v>9234171.7398373988</v>
      </c>
      <c r="G5" s="23">
        <v>0</v>
      </c>
      <c r="H5" s="23">
        <v>518799547</v>
      </c>
      <c r="I5" s="39">
        <v>518799547</v>
      </c>
      <c r="J5" s="38">
        <f t="shared" si="2"/>
        <v>8435764.991869919</v>
      </c>
      <c r="K5" s="41">
        <f t="shared" si="3"/>
        <v>38.038884350838366</v>
      </c>
    </row>
    <row r="6" spans="1:11" x14ac:dyDescent="0.25">
      <c r="A6" s="23">
        <v>5</v>
      </c>
      <c r="B6" s="26" t="s">
        <v>13</v>
      </c>
      <c r="C6" s="9">
        <v>1618668311</v>
      </c>
      <c r="D6" s="11">
        <f t="shared" si="0"/>
        <v>26319809.934959348</v>
      </c>
      <c r="E6" s="9">
        <v>521858922</v>
      </c>
      <c r="F6" s="11">
        <f t="shared" si="1"/>
        <v>8485510.9268292692</v>
      </c>
      <c r="G6" s="23">
        <v>550000</v>
      </c>
      <c r="H6" s="23">
        <v>487137922</v>
      </c>
      <c r="I6" s="39">
        <v>487687922</v>
      </c>
      <c r="J6" s="38">
        <f t="shared" si="2"/>
        <v>7929884.9105691053</v>
      </c>
      <c r="K6" s="41">
        <f t="shared" si="3"/>
        <v>30.128959632175068</v>
      </c>
    </row>
    <row r="7" spans="1:11" x14ac:dyDescent="0.25">
      <c r="A7" s="23">
        <v>6</v>
      </c>
      <c r="B7" s="26" t="s">
        <v>53</v>
      </c>
      <c r="C7" s="9">
        <v>1952878946</v>
      </c>
      <c r="D7" s="11">
        <f t="shared" si="0"/>
        <v>31754129.203252032</v>
      </c>
      <c r="E7" s="9">
        <v>528279535</v>
      </c>
      <c r="F7" s="11">
        <f t="shared" si="1"/>
        <v>8589911.1382113826</v>
      </c>
      <c r="G7" s="23">
        <v>0</v>
      </c>
      <c r="H7" s="23">
        <v>484270356</v>
      </c>
      <c r="I7" s="39">
        <v>484270356</v>
      </c>
      <c r="J7" s="38">
        <f t="shared" si="2"/>
        <v>7874314.7317073168</v>
      </c>
      <c r="K7" s="41">
        <f t="shared" si="3"/>
        <v>24.797766241062234</v>
      </c>
    </row>
    <row r="8" spans="1:11" x14ac:dyDescent="0.25">
      <c r="A8" s="23">
        <v>7</v>
      </c>
      <c r="B8" s="26" t="s">
        <v>30</v>
      </c>
      <c r="C8" s="9">
        <v>1097335000</v>
      </c>
      <c r="D8" s="11">
        <f t="shared" si="0"/>
        <v>17842845.528455283</v>
      </c>
      <c r="E8" s="9">
        <v>485265000</v>
      </c>
      <c r="F8" s="11">
        <f t="shared" si="1"/>
        <v>7890487.8048780486</v>
      </c>
      <c r="G8" s="23">
        <v>48000000</v>
      </c>
      <c r="H8" s="23">
        <v>411290000</v>
      </c>
      <c r="I8" s="39">
        <v>459290000</v>
      </c>
      <c r="J8" s="38">
        <f t="shared" si="2"/>
        <v>7468130.0813008128</v>
      </c>
      <c r="K8" s="41">
        <f t="shared" si="3"/>
        <v>41.855039709842487</v>
      </c>
    </row>
    <row r="9" spans="1:11" x14ac:dyDescent="0.25">
      <c r="A9" s="23">
        <v>8</v>
      </c>
      <c r="B9" s="26" t="s">
        <v>35</v>
      </c>
      <c r="C9" s="9">
        <v>1793766626</v>
      </c>
      <c r="D9" s="11">
        <f t="shared" si="0"/>
        <v>29166937.008130081</v>
      </c>
      <c r="E9" s="9">
        <v>420697588</v>
      </c>
      <c r="F9" s="11">
        <f t="shared" si="1"/>
        <v>6840611.1869918695</v>
      </c>
      <c r="G9" s="23">
        <v>9199900</v>
      </c>
      <c r="H9" s="23">
        <v>383312303</v>
      </c>
      <c r="I9" s="39">
        <v>392512203</v>
      </c>
      <c r="J9" s="38">
        <f t="shared" si="2"/>
        <v>6382312.2439024393</v>
      </c>
      <c r="K9" s="41">
        <f t="shared" si="3"/>
        <v>21.882010586587867</v>
      </c>
    </row>
    <row r="10" spans="1:11" x14ac:dyDescent="0.25">
      <c r="A10" s="23">
        <v>9</v>
      </c>
      <c r="B10" s="26" t="s">
        <v>52</v>
      </c>
      <c r="C10" s="9">
        <v>1165284000</v>
      </c>
      <c r="D10" s="11">
        <f t="shared" si="0"/>
        <v>18947707.31707317</v>
      </c>
      <c r="E10" s="9">
        <v>370533000</v>
      </c>
      <c r="F10" s="11">
        <f t="shared" si="1"/>
        <v>6024926.8292682925</v>
      </c>
      <c r="G10" s="23">
        <v>38660000</v>
      </c>
      <c r="H10" s="23">
        <v>302948000</v>
      </c>
      <c r="I10" s="39">
        <v>341608000</v>
      </c>
      <c r="J10" s="38">
        <f t="shared" si="2"/>
        <v>5554601.6260162601</v>
      </c>
      <c r="K10" s="41">
        <f t="shared" si="3"/>
        <v>29.315428685196053</v>
      </c>
    </row>
    <row r="11" spans="1:11" x14ac:dyDescent="0.25">
      <c r="A11" s="23">
        <v>10</v>
      </c>
      <c r="B11" s="26" t="s">
        <v>10</v>
      </c>
      <c r="C11" s="9">
        <v>1108502627</v>
      </c>
      <c r="D11" s="11">
        <f t="shared" si="0"/>
        <v>18024432.959349595</v>
      </c>
      <c r="E11" s="9">
        <v>393555893</v>
      </c>
      <c r="F11" s="11">
        <f t="shared" si="1"/>
        <v>6399282.8130081305</v>
      </c>
      <c r="G11" s="23">
        <v>5000000</v>
      </c>
      <c r="H11" s="23">
        <v>333668223</v>
      </c>
      <c r="I11" s="39">
        <v>338668223</v>
      </c>
      <c r="J11" s="38">
        <f t="shared" si="2"/>
        <v>5506800.3739837399</v>
      </c>
      <c r="K11" s="41">
        <f t="shared" si="3"/>
        <v>30.551864718314281</v>
      </c>
    </row>
    <row r="12" spans="1:11" x14ac:dyDescent="0.25">
      <c r="A12" s="23">
        <v>11</v>
      </c>
      <c r="B12" s="26" t="s">
        <v>16</v>
      </c>
      <c r="C12" s="9">
        <v>733066292</v>
      </c>
      <c r="D12" s="11">
        <f t="shared" si="0"/>
        <v>11919777.105691057</v>
      </c>
      <c r="E12" s="9">
        <v>350572748</v>
      </c>
      <c r="F12" s="11">
        <f t="shared" si="1"/>
        <v>5700369.8861788614</v>
      </c>
      <c r="G12" s="23">
        <v>26156000</v>
      </c>
      <c r="H12" s="23">
        <v>298351248</v>
      </c>
      <c r="I12" s="39">
        <v>324507248</v>
      </c>
      <c r="J12" s="38">
        <f t="shared" si="2"/>
        <v>5276540.6178861791</v>
      </c>
      <c r="K12" s="41">
        <f t="shared" si="3"/>
        <v>44.267108110326262</v>
      </c>
    </row>
    <row r="13" spans="1:11" x14ac:dyDescent="0.25">
      <c r="A13" s="23">
        <v>12</v>
      </c>
      <c r="B13" s="26" t="s">
        <v>8</v>
      </c>
      <c r="C13" s="9">
        <v>936385000</v>
      </c>
      <c r="D13" s="11">
        <f t="shared" si="0"/>
        <v>15225772.357723577</v>
      </c>
      <c r="E13" s="9">
        <v>306488000</v>
      </c>
      <c r="F13" s="11">
        <f t="shared" si="1"/>
        <v>4983544.7154471548</v>
      </c>
      <c r="G13" s="23">
        <v>21580000</v>
      </c>
      <c r="H13" s="23">
        <v>264828000</v>
      </c>
      <c r="I13" s="39">
        <v>286408000</v>
      </c>
      <c r="J13" s="38">
        <f t="shared" si="2"/>
        <v>4657040.650406504</v>
      </c>
      <c r="K13" s="41">
        <f t="shared" si="3"/>
        <v>30.586564287125491</v>
      </c>
    </row>
    <row r="14" spans="1:11" x14ac:dyDescent="0.25">
      <c r="A14" s="23">
        <v>13</v>
      </c>
      <c r="B14" s="26" t="s">
        <v>71</v>
      </c>
      <c r="C14" s="9">
        <v>1118947734</v>
      </c>
      <c r="D14" s="11">
        <f t="shared" si="0"/>
        <v>18194272.097560976</v>
      </c>
      <c r="E14" s="9">
        <v>379272950</v>
      </c>
      <c r="F14" s="11">
        <f t="shared" si="1"/>
        <v>6167039.8373983735</v>
      </c>
      <c r="G14" s="23">
        <v>19370000</v>
      </c>
      <c r="H14" s="23">
        <v>256061818</v>
      </c>
      <c r="I14" s="39">
        <v>275431818</v>
      </c>
      <c r="J14" s="38">
        <f t="shared" si="2"/>
        <v>4478566.1463414636</v>
      </c>
      <c r="K14" s="41">
        <f t="shared" si="3"/>
        <v>24.615253208958197</v>
      </c>
    </row>
    <row r="15" spans="1:11" x14ac:dyDescent="0.25">
      <c r="A15" s="23">
        <v>14</v>
      </c>
      <c r="B15" s="26" t="s">
        <v>70</v>
      </c>
      <c r="C15" s="9">
        <v>518683000</v>
      </c>
      <c r="D15" s="11">
        <f t="shared" si="0"/>
        <v>8433869.9186991863</v>
      </c>
      <c r="E15" s="9">
        <v>293675000</v>
      </c>
      <c r="F15" s="11">
        <f t="shared" si="1"/>
        <v>4775203.2520325202</v>
      </c>
      <c r="G15" s="23">
        <v>300000</v>
      </c>
      <c r="H15" s="23">
        <v>270173000</v>
      </c>
      <c r="I15" s="39">
        <v>270473000</v>
      </c>
      <c r="J15" s="38">
        <f t="shared" si="2"/>
        <v>4397934.9593495931</v>
      </c>
      <c r="K15" s="41">
        <f t="shared" si="3"/>
        <v>52.146108509436395</v>
      </c>
    </row>
    <row r="16" spans="1:11" x14ac:dyDescent="0.25">
      <c r="A16" s="23">
        <v>15</v>
      </c>
      <c r="B16" s="26" t="s">
        <v>42</v>
      </c>
      <c r="C16" s="9">
        <v>851813000</v>
      </c>
      <c r="D16" s="11">
        <f t="shared" si="0"/>
        <v>13850617.886178862</v>
      </c>
      <c r="E16" s="9">
        <v>300091000</v>
      </c>
      <c r="F16" s="11">
        <f t="shared" si="1"/>
        <v>4879528.4552845526</v>
      </c>
      <c r="G16" s="23">
        <v>420000</v>
      </c>
      <c r="H16" s="23">
        <v>261047000</v>
      </c>
      <c r="I16" s="39">
        <v>261467000</v>
      </c>
      <c r="J16" s="38">
        <f t="shared" si="2"/>
        <v>4251495.9349593492</v>
      </c>
      <c r="K16" s="41">
        <f t="shared" si="3"/>
        <v>30.695352148887135</v>
      </c>
    </row>
    <row r="17" spans="1:11" x14ac:dyDescent="0.25">
      <c r="A17" s="23">
        <v>16</v>
      </c>
      <c r="B17" s="26" t="s">
        <v>32</v>
      </c>
      <c r="C17" s="9">
        <v>1072418000</v>
      </c>
      <c r="D17" s="11">
        <f t="shared" si="0"/>
        <v>17437691.056910571</v>
      </c>
      <c r="E17" s="9">
        <v>275003254</v>
      </c>
      <c r="F17" s="11">
        <f t="shared" si="1"/>
        <v>4471597.6260162601</v>
      </c>
      <c r="G17" s="23">
        <v>0</v>
      </c>
      <c r="H17" s="23">
        <v>256843000</v>
      </c>
      <c r="I17" s="39">
        <v>256843000</v>
      </c>
      <c r="J17" s="38">
        <f t="shared" si="2"/>
        <v>4176308.9430894307</v>
      </c>
      <c r="K17" s="41">
        <f t="shared" si="3"/>
        <v>23.949896402335654</v>
      </c>
    </row>
    <row r="18" spans="1:11" x14ac:dyDescent="0.25">
      <c r="A18" s="23">
        <v>17</v>
      </c>
      <c r="B18" s="26" t="s">
        <v>65</v>
      </c>
      <c r="C18" s="9">
        <v>457383455</v>
      </c>
      <c r="D18" s="11">
        <f t="shared" si="0"/>
        <v>7437129.349593496</v>
      </c>
      <c r="E18" s="9">
        <v>239621000</v>
      </c>
      <c r="F18" s="11">
        <f t="shared" si="1"/>
        <v>3896276.4227642277</v>
      </c>
      <c r="G18" s="23">
        <v>285000</v>
      </c>
      <c r="H18" s="23">
        <v>232725000</v>
      </c>
      <c r="I18" s="39">
        <v>233010000</v>
      </c>
      <c r="J18" s="38">
        <f t="shared" si="2"/>
        <v>3788780.487804878</v>
      </c>
      <c r="K18" s="41">
        <f t="shared" si="3"/>
        <v>50.944125208901582</v>
      </c>
    </row>
    <row r="19" spans="1:11" x14ac:dyDescent="0.25">
      <c r="A19" s="23">
        <v>18</v>
      </c>
      <c r="B19" s="26" t="s">
        <v>36</v>
      </c>
      <c r="C19" s="9">
        <v>966208000</v>
      </c>
      <c r="D19" s="11">
        <f t="shared" si="0"/>
        <v>15710699.18699187</v>
      </c>
      <c r="E19" s="9">
        <v>236405000</v>
      </c>
      <c r="F19" s="11">
        <f t="shared" si="1"/>
        <v>3843983.7398373983</v>
      </c>
      <c r="G19" s="23">
        <v>12200000</v>
      </c>
      <c r="H19" s="23">
        <v>201770000</v>
      </c>
      <c r="I19" s="39">
        <v>213970000</v>
      </c>
      <c r="J19" s="38">
        <f t="shared" si="2"/>
        <v>3479186.9918699185</v>
      </c>
      <c r="K19" s="41">
        <f t="shared" si="3"/>
        <v>22.145335165927005</v>
      </c>
    </row>
    <row r="20" spans="1:11" x14ac:dyDescent="0.25">
      <c r="A20" s="23">
        <v>19</v>
      </c>
      <c r="B20" s="26" t="s">
        <v>73</v>
      </c>
      <c r="C20" s="9">
        <v>550291000</v>
      </c>
      <c r="D20" s="11">
        <f t="shared" si="0"/>
        <v>8947821.1382113826</v>
      </c>
      <c r="E20" s="9">
        <v>225509000</v>
      </c>
      <c r="F20" s="11">
        <f t="shared" si="1"/>
        <v>3666813.0081300815</v>
      </c>
      <c r="G20" s="23">
        <v>0</v>
      </c>
      <c r="H20" s="23">
        <v>209455000</v>
      </c>
      <c r="I20" s="39">
        <v>209455000</v>
      </c>
      <c r="J20" s="38">
        <f t="shared" si="2"/>
        <v>3405772.3577235774</v>
      </c>
      <c r="K20" s="41">
        <f t="shared" si="3"/>
        <v>38.062588703068009</v>
      </c>
    </row>
    <row r="21" spans="1:11" x14ac:dyDescent="0.25">
      <c r="A21" s="23">
        <v>20</v>
      </c>
      <c r="B21" s="26" t="s">
        <v>47</v>
      </c>
      <c r="C21" s="10">
        <v>465170000</v>
      </c>
      <c r="D21" s="11">
        <f t="shared" si="0"/>
        <v>7563739.8373983735</v>
      </c>
      <c r="E21" s="9">
        <v>216411000</v>
      </c>
      <c r="F21" s="11">
        <f t="shared" si="1"/>
        <v>3518878.0487804879</v>
      </c>
      <c r="G21" s="23">
        <v>13500000</v>
      </c>
      <c r="H21" s="23">
        <v>181566000</v>
      </c>
      <c r="I21" s="39">
        <v>195066000</v>
      </c>
      <c r="J21" s="38">
        <f t="shared" si="2"/>
        <v>3171804.8780487804</v>
      </c>
      <c r="K21" s="41">
        <f t="shared" si="3"/>
        <v>41.934346582969667</v>
      </c>
    </row>
    <row r="22" spans="1:11" x14ac:dyDescent="0.25">
      <c r="A22" s="23">
        <v>21</v>
      </c>
      <c r="B22" s="26" t="s">
        <v>56</v>
      </c>
      <c r="C22" s="9">
        <v>916879000</v>
      </c>
      <c r="D22" s="11">
        <f t="shared" si="0"/>
        <v>14908601.626016261</v>
      </c>
      <c r="E22" s="9">
        <v>199209000</v>
      </c>
      <c r="F22" s="11">
        <f t="shared" si="1"/>
        <v>3239170.7317073173</v>
      </c>
      <c r="G22" s="23">
        <v>2750000</v>
      </c>
      <c r="H22" s="23">
        <v>187350000</v>
      </c>
      <c r="I22" s="39">
        <v>190100000</v>
      </c>
      <c r="J22" s="38">
        <f t="shared" si="2"/>
        <v>3091056.9105691058</v>
      </c>
      <c r="K22" s="41">
        <f t="shared" si="3"/>
        <v>20.733379213614882</v>
      </c>
    </row>
    <row r="23" spans="1:11" x14ac:dyDescent="0.25">
      <c r="A23" s="23">
        <v>22</v>
      </c>
      <c r="B23" s="26" t="s">
        <v>72</v>
      </c>
      <c r="C23" s="9">
        <v>525803003</v>
      </c>
      <c r="D23" s="11">
        <f t="shared" si="0"/>
        <v>8549642.325203253</v>
      </c>
      <c r="E23" s="9">
        <v>194621241</v>
      </c>
      <c r="F23" s="11">
        <f t="shared" si="1"/>
        <v>3164573.0243902439</v>
      </c>
      <c r="G23" s="23">
        <v>1909402</v>
      </c>
      <c r="H23" s="23">
        <v>180859406</v>
      </c>
      <c r="I23" s="39">
        <v>182768808</v>
      </c>
      <c r="J23" s="38">
        <f t="shared" si="2"/>
        <v>2971850.5365853659</v>
      </c>
      <c r="K23" s="41">
        <f t="shared" si="3"/>
        <v>34.759939931343446</v>
      </c>
    </row>
    <row r="24" spans="1:11" x14ac:dyDescent="0.25">
      <c r="A24" s="23">
        <v>23</v>
      </c>
      <c r="B24" s="26" t="s">
        <v>17</v>
      </c>
      <c r="C24" s="9">
        <v>1091534000</v>
      </c>
      <c r="D24" s="11">
        <f t="shared" si="0"/>
        <v>17748520.325203251</v>
      </c>
      <c r="E24" s="9">
        <v>199752000</v>
      </c>
      <c r="F24" s="11">
        <f t="shared" si="1"/>
        <v>3248000</v>
      </c>
      <c r="G24" s="23">
        <v>0</v>
      </c>
      <c r="H24" s="23">
        <v>181000000</v>
      </c>
      <c r="I24" s="39">
        <v>181000000</v>
      </c>
      <c r="J24" s="38">
        <f t="shared" si="2"/>
        <v>2943089.4308943087</v>
      </c>
      <c r="K24" s="41">
        <f t="shared" si="3"/>
        <v>16.582167848184298</v>
      </c>
    </row>
    <row r="25" spans="1:11" x14ac:dyDescent="0.25">
      <c r="A25" s="23">
        <v>24</v>
      </c>
      <c r="B25" s="26" t="s">
        <v>21</v>
      </c>
      <c r="C25" s="9">
        <v>354027554</v>
      </c>
      <c r="D25" s="11">
        <f t="shared" si="0"/>
        <v>5756545.5934959352</v>
      </c>
      <c r="E25" s="9">
        <v>182272054</v>
      </c>
      <c r="F25" s="11">
        <f t="shared" si="1"/>
        <v>2963773.2357723578</v>
      </c>
      <c r="G25" s="23">
        <v>0</v>
      </c>
      <c r="H25" s="23">
        <v>177707054</v>
      </c>
      <c r="I25" s="39">
        <v>177707054</v>
      </c>
      <c r="J25" s="38">
        <f t="shared" si="2"/>
        <v>2889545.5934959347</v>
      </c>
      <c r="K25" s="41">
        <f t="shared" si="3"/>
        <v>50.195825718130394</v>
      </c>
    </row>
    <row r="26" spans="1:11" x14ac:dyDescent="0.25">
      <c r="A26" s="23">
        <v>25</v>
      </c>
      <c r="B26" s="26" t="s">
        <v>78</v>
      </c>
      <c r="C26" s="9">
        <v>300721000</v>
      </c>
      <c r="D26" s="11">
        <f t="shared" si="0"/>
        <v>4889772.3577235769</v>
      </c>
      <c r="E26" s="9">
        <v>179280000</v>
      </c>
      <c r="F26" s="11">
        <f t="shared" si="1"/>
        <v>2915121.9512195121</v>
      </c>
      <c r="G26" s="23">
        <v>0</v>
      </c>
      <c r="H26" s="23">
        <v>175460000</v>
      </c>
      <c r="I26" s="39">
        <v>175460000</v>
      </c>
      <c r="J26" s="38">
        <f t="shared" si="2"/>
        <v>2853008.1300813006</v>
      </c>
      <c r="K26" s="41">
        <f t="shared" si="3"/>
        <v>58.346440720801006</v>
      </c>
    </row>
    <row r="27" spans="1:11" x14ac:dyDescent="0.25">
      <c r="A27" s="23">
        <v>26</v>
      </c>
      <c r="B27" s="26" t="s">
        <v>6</v>
      </c>
      <c r="C27" s="9">
        <v>281817905</v>
      </c>
      <c r="D27" s="11">
        <f t="shared" si="0"/>
        <v>4582404.9593495931</v>
      </c>
      <c r="E27" s="9">
        <v>176891290</v>
      </c>
      <c r="F27" s="11">
        <f t="shared" si="1"/>
        <v>2876281.1382113821</v>
      </c>
      <c r="G27" s="23">
        <v>0</v>
      </c>
      <c r="H27" s="23">
        <v>173991290</v>
      </c>
      <c r="I27" s="39">
        <v>173991290</v>
      </c>
      <c r="J27" s="38">
        <f t="shared" si="2"/>
        <v>2829126.6666666665</v>
      </c>
      <c r="K27" s="41">
        <f t="shared" si="3"/>
        <v>61.738905482247489</v>
      </c>
    </row>
    <row r="28" spans="1:11" x14ac:dyDescent="0.25">
      <c r="A28" s="23">
        <v>27</v>
      </c>
      <c r="B28" s="26" t="s">
        <v>2</v>
      </c>
      <c r="C28" s="9">
        <v>316463964</v>
      </c>
      <c r="D28" s="11">
        <f t="shared" si="0"/>
        <v>5145755.5121951215</v>
      </c>
      <c r="E28" s="9">
        <v>176239190</v>
      </c>
      <c r="F28" s="11">
        <f t="shared" si="1"/>
        <v>2865677.8861788618</v>
      </c>
      <c r="G28" s="23">
        <v>0</v>
      </c>
      <c r="H28" s="23">
        <v>173015190</v>
      </c>
      <c r="I28" s="39">
        <v>173015190</v>
      </c>
      <c r="J28" s="38">
        <f t="shared" si="2"/>
        <v>2813255.1219512196</v>
      </c>
      <c r="K28" s="41">
        <f t="shared" si="3"/>
        <v>54.671371682622294</v>
      </c>
    </row>
    <row r="29" spans="1:11" x14ac:dyDescent="0.25">
      <c r="A29" s="23">
        <v>28</v>
      </c>
      <c r="B29" s="26" t="s">
        <v>37</v>
      </c>
      <c r="C29" s="9">
        <v>906299344</v>
      </c>
      <c r="D29" s="11">
        <f t="shared" si="0"/>
        <v>14736574.699186992</v>
      </c>
      <c r="E29" s="9">
        <v>185459109</v>
      </c>
      <c r="F29" s="11">
        <f t="shared" si="1"/>
        <v>3015595.2682926827</v>
      </c>
      <c r="G29" s="23">
        <v>0</v>
      </c>
      <c r="H29" s="23">
        <v>163927864</v>
      </c>
      <c r="I29" s="39">
        <v>163927864</v>
      </c>
      <c r="J29" s="38">
        <f t="shared" si="2"/>
        <v>2665493.7235772358</v>
      </c>
      <c r="K29" s="41">
        <f t="shared" si="3"/>
        <v>18.087607045647385</v>
      </c>
    </row>
    <row r="30" spans="1:11" x14ac:dyDescent="0.25">
      <c r="A30" s="23">
        <v>29</v>
      </c>
      <c r="B30" s="26" t="s">
        <v>58</v>
      </c>
      <c r="C30" s="9">
        <v>553921950</v>
      </c>
      <c r="D30" s="11">
        <f t="shared" si="0"/>
        <v>9006860.975609757</v>
      </c>
      <c r="E30" s="9">
        <v>178402950</v>
      </c>
      <c r="F30" s="11">
        <f t="shared" si="1"/>
        <v>2900860.9756097561</v>
      </c>
      <c r="G30" s="23">
        <v>11853000</v>
      </c>
      <c r="H30" s="23">
        <v>149077950</v>
      </c>
      <c r="I30" s="39">
        <v>160930950</v>
      </c>
      <c r="J30" s="38">
        <f t="shared" si="2"/>
        <v>2616763.4146341463</v>
      </c>
      <c r="K30" s="41">
        <f t="shared" si="3"/>
        <v>29.05300105908422</v>
      </c>
    </row>
    <row r="31" spans="1:11" x14ac:dyDescent="0.25">
      <c r="A31" s="23">
        <v>30</v>
      </c>
      <c r="B31" s="26" t="s">
        <v>46</v>
      </c>
      <c r="C31" s="9">
        <v>360720000</v>
      </c>
      <c r="D31" s="11">
        <f t="shared" si="0"/>
        <v>5865365.8536585364</v>
      </c>
      <c r="E31" s="9">
        <v>95105000</v>
      </c>
      <c r="F31" s="11">
        <f t="shared" si="1"/>
        <v>1546422.7642276422</v>
      </c>
      <c r="G31" s="23">
        <v>0</v>
      </c>
      <c r="H31" s="23">
        <v>160350000</v>
      </c>
      <c r="I31" s="39">
        <v>160350000</v>
      </c>
      <c r="J31" s="38">
        <f t="shared" si="2"/>
        <v>2607317.0731707318</v>
      </c>
      <c r="K31" s="41">
        <f t="shared" si="3"/>
        <v>44.452761144377909</v>
      </c>
    </row>
    <row r="32" spans="1:11" x14ac:dyDescent="0.25">
      <c r="A32" s="23">
        <v>31</v>
      </c>
      <c r="B32" s="26" t="s">
        <v>79</v>
      </c>
      <c r="C32" s="9">
        <v>427568345</v>
      </c>
      <c r="D32" s="11">
        <f t="shared" si="0"/>
        <v>6952330.8130081305</v>
      </c>
      <c r="E32" s="9">
        <v>163624253</v>
      </c>
      <c r="F32" s="11">
        <f t="shared" si="1"/>
        <v>2660556.9593495936</v>
      </c>
      <c r="G32" s="23">
        <v>0</v>
      </c>
      <c r="H32" s="23">
        <v>157099521</v>
      </c>
      <c r="I32" s="39">
        <v>157099521</v>
      </c>
      <c r="J32" s="38">
        <f t="shared" si="2"/>
        <v>2554463.7560975607</v>
      </c>
      <c r="K32" s="41">
        <f t="shared" si="3"/>
        <v>36.742551883722818</v>
      </c>
    </row>
    <row r="33" spans="1:11" x14ac:dyDescent="0.25">
      <c r="A33" s="23">
        <v>32</v>
      </c>
      <c r="B33" s="26" t="s">
        <v>60</v>
      </c>
      <c r="C33" s="9">
        <v>786821277</v>
      </c>
      <c r="D33" s="11">
        <f t="shared" si="0"/>
        <v>12793841.902439024</v>
      </c>
      <c r="E33" s="9">
        <v>173420000</v>
      </c>
      <c r="F33" s="11">
        <f t="shared" si="1"/>
        <v>2819837.3983739838</v>
      </c>
      <c r="G33" s="23">
        <v>5000000</v>
      </c>
      <c r="H33" s="23">
        <v>151500000</v>
      </c>
      <c r="I33" s="39">
        <v>156500000</v>
      </c>
      <c r="J33" s="38">
        <f t="shared" si="2"/>
        <v>2544715.4471544717</v>
      </c>
      <c r="K33" s="41">
        <f t="shared" si="3"/>
        <v>19.890158613491586</v>
      </c>
    </row>
    <row r="34" spans="1:11" x14ac:dyDescent="0.25">
      <c r="A34" s="23">
        <v>33</v>
      </c>
      <c r="B34" s="26" t="s">
        <v>38</v>
      </c>
      <c r="C34" s="9">
        <v>524375400</v>
      </c>
      <c r="D34" s="11">
        <f t="shared" ref="D34:D65" si="4">C34/61.5</f>
        <v>8526429.2682926822</v>
      </c>
      <c r="E34" s="9">
        <v>149661000</v>
      </c>
      <c r="F34" s="11">
        <f t="shared" ref="F34:F65" si="5">E34/61.5</f>
        <v>2433512.1951219514</v>
      </c>
      <c r="G34" s="23">
        <v>0</v>
      </c>
      <c r="H34" s="23">
        <v>141249000</v>
      </c>
      <c r="I34" s="39">
        <v>141249000</v>
      </c>
      <c r="J34" s="38">
        <f t="shared" ref="J34:J65" si="6">I34/61.5</f>
        <v>2296731.7073170734</v>
      </c>
      <c r="K34" s="41">
        <f t="shared" ref="K34:K65" si="7">J34/D34*100</f>
        <v>26.936618308181508</v>
      </c>
    </row>
    <row r="35" spans="1:11" x14ac:dyDescent="0.25">
      <c r="A35" s="23">
        <v>34</v>
      </c>
      <c r="B35" s="26" t="s">
        <v>59</v>
      </c>
      <c r="C35" s="9">
        <v>331050000</v>
      </c>
      <c r="D35" s="11">
        <f t="shared" si="4"/>
        <v>5382926.8292682925</v>
      </c>
      <c r="E35" s="9">
        <v>143369000</v>
      </c>
      <c r="F35" s="11">
        <f t="shared" si="5"/>
        <v>2331203.2520325202</v>
      </c>
      <c r="G35" s="23">
        <v>14020000</v>
      </c>
      <c r="H35" s="23">
        <v>126556000</v>
      </c>
      <c r="I35" s="39">
        <v>140576000</v>
      </c>
      <c r="J35" s="38">
        <f t="shared" si="6"/>
        <v>2285788.6178861787</v>
      </c>
      <c r="K35" s="41">
        <f t="shared" si="7"/>
        <v>42.463676181845642</v>
      </c>
    </row>
    <row r="36" spans="1:11" x14ac:dyDescent="0.25">
      <c r="A36" s="23">
        <v>35</v>
      </c>
      <c r="B36" s="26" t="s">
        <v>61</v>
      </c>
      <c r="C36" s="9">
        <v>248854000</v>
      </c>
      <c r="D36" s="11">
        <f t="shared" si="4"/>
        <v>4046406.5040650405</v>
      </c>
      <c r="E36" s="9">
        <v>137186000</v>
      </c>
      <c r="F36" s="11">
        <f t="shared" si="5"/>
        <v>2230666.6666666665</v>
      </c>
      <c r="G36" s="23">
        <v>680000</v>
      </c>
      <c r="H36" s="23">
        <v>133131000</v>
      </c>
      <c r="I36" s="39">
        <v>133811000</v>
      </c>
      <c r="J36" s="38">
        <f t="shared" si="6"/>
        <v>2175788.6178861787</v>
      </c>
      <c r="K36" s="41">
        <f t="shared" si="7"/>
        <v>53.770885740233219</v>
      </c>
    </row>
    <row r="37" spans="1:11" x14ac:dyDescent="0.25">
      <c r="A37" s="23">
        <v>36</v>
      </c>
      <c r="B37" s="26" t="s">
        <v>15</v>
      </c>
      <c r="C37" s="9">
        <v>209431620</v>
      </c>
      <c r="D37" s="11">
        <f t="shared" si="4"/>
        <v>3405392.1951219514</v>
      </c>
      <c r="E37" s="9">
        <v>134379000</v>
      </c>
      <c r="F37" s="11">
        <f t="shared" si="5"/>
        <v>2185024.3902439023</v>
      </c>
      <c r="G37" s="23">
        <v>0</v>
      </c>
      <c r="H37" s="23">
        <v>123099000</v>
      </c>
      <c r="I37" s="39">
        <v>123099000</v>
      </c>
      <c r="J37" s="38">
        <f t="shared" si="6"/>
        <v>2001609.756097561</v>
      </c>
      <c r="K37" s="41">
        <f t="shared" si="7"/>
        <v>58.777657356611194</v>
      </c>
    </row>
    <row r="38" spans="1:11" x14ac:dyDescent="0.25">
      <c r="A38" s="23">
        <v>37</v>
      </c>
      <c r="B38" s="26" t="s">
        <v>23</v>
      </c>
      <c r="C38" s="9">
        <v>229098000</v>
      </c>
      <c r="D38" s="11">
        <f t="shared" si="4"/>
        <v>3725170.7317073173</v>
      </c>
      <c r="E38" s="9">
        <v>119000000</v>
      </c>
      <c r="F38" s="11">
        <f t="shared" si="5"/>
        <v>1934959.349593496</v>
      </c>
      <c r="G38" s="23">
        <v>0</v>
      </c>
      <c r="H38" s="23">
        <v>117850000</v>
      </c>
      <c r="I38" s="39">
        <v>117850000</v>
      </c>
      <c r="J38" s="38">
        <f t="shared" si="6"/>
        <v>1916260.162601626</v>
      </c>
      <c r="K38" s="41">
        <f t="shared" si="7"/>
        <v>51.440868100114358</v>
      </c>
    </row>
    <row r="39" spans="1:11" x14ac:dyDescent="0.25">
      <c r="A39" s="23">
        <v>38</v>
      </c>
      <c r="B39" s="26" t="s">
        <v>26</v>
      </c>
      <c r="C39" s="9">
        <v>308794000</v>
      </c>
      <c r="D39" s="11">
        <f t="shared" si="4"/>
        <v>5021040.650406504</v>
      </c>
      <c r="E39" s="9">
        <v>115660000</v>
      </c>
      <c r="F39" s="11">
        <f t="shared" si="5"/>
        <v>1880650.406504065</v>
      </c>
      <c r="G39" s="23">
        <v>18100000</v>
      </c>
      <c r="H39" s="23">
        <v>92829000</v>
      </c>
      <c r="I39" s="39">
        <v>110929000</v>
      </c>
      <c r="J39" s="38">
        <f t="shared" si="6"/>
        <v>1803723.5772357723</v>
      </c>
      <c r="K39" s="41">
        <f t="shared" si="7"/>
        <v>35.923301618554767</v>
      </c>
    </row>
    <row r="40" spans="1:11" x14ac:dyDescent="0.25">
      <c r="A40" s="23">
        <v>39</v>
      </c>
      <c r="B40" s="26" t="s">
        <v>19</v>
      </c>
      <c r="C40" s="9">
        <v>340154385</v>
      </c>
      <c r="D40" s="11">
        <f t="shared" si="4"/>
        <v>5530965.6097560972</v>
      </c>
      <c r="E40" s="9">
        <v>109770000</v>
      </c>
      <c r="F40" s="11">
        <f t="shared" si="5"/>
        <v>1784878.0487804879</v>
      </c>
      <c r="G40" s="23">
        <v>0</v>
      </c>
      <c r="H40" s="23">
        <v>107900000</v>
      </c>
      <c r="I40" s="39">
        <v>107900000</v>
      </c>
      <c r="J40" s="38">
        <f t="shared" si="6"/>
        <v>1754471.5447154471</v>
      </c>
      <c r="K40" s="41">
        <f t="shared" si="7"/>
        <v>31.720890500941213</v>
      </c>
    </row>
    <row r="41" spans="1:11" x14ac:dyDescent="0.25">
      <c r="A41" s="23">
        <v>40</v>
      </c>
      <c r="B41" s="26" t="s">
        <v>54</v>
      </c>
      <c r="C41" s="9">
        <v>223698000</v>
      </c>
      <c r="D41" s="11">
        <f t="shared" si="4"/>
        <v>3637365.8536585364</v>
      </c>
      <c r="E41" s="9">
        <v>104191000</v>
      </c>
      <c r="F41" s="11">
        <f t="shared" si="5"/>
        <v>1694162.6016260162</v>
      </c>
      <c r="G41" s="23">
        <v>0</v>
      </c>
      <c r="H41" s="23">
        <v>99191000</v>
      </c>
      <c r="I41" s="39">
        <v>99191000</v>
      </c>
      <c r="J41" s="38">
        <f t="shared" si="6"/>
        <v>1612861.7886178861</v>
      </c>
      <c r="K41" s="41">
        <f t="shared" si="7"/>
        <v>44.341478242988316</v>
      </c>
    </row>
    <row r="42" spans="1:11" x14ac:dyDescent="0.25">
      <c r="A42" s="23">
        <v>41</v>
      </c>
      <c r="B42" s="26" t="s">
        <v>67</v>
      </c>
      <c r="C42" s="9">
        <v>294082000</v>
      </c>
      <c r="D42" s="11">
        <f t="shared" si="4"/>
        <v>4781821.1382113826</v>
      </c>
      <c r="E42" s="9">
        <v>107628494</v>
      </c>
      <c r="F42" s="11">
        <f t="shared" si="5"/>
        <v>1750056.8130081301</v>
      </c>
      <c r="G42" s="23">
        <v>2630000</v>
      </c>
      <c r="H42" s="23">
        <v>95970494</v>
      </c>
      <c r="I42" s="39">
        <v>98600494</v>
      </c>
      <c r="J42" s="38">
        <f t="shared" si="6"/>
        <v>1603260.0650406503</v>
      </c>
      <c r="K42" s="41">
        <f t="shared" si="7"/>
        <v>33.528231581667697</v>
      </c>
    </row>
    <row r="43" spans="1:11" x14ac:dyDescent="0.25">
      <c r="A43" s="23">
        <v>42</v>
      </c>
      <c r="B43" s="26" t="s">
        <v>68</v>
      </c>
      <c r="C43" s="9">
        <v>435425000</v>
      </c>
      <c r="D43" s="11">
        <f t="shared" si="4"/>
        <v>7080081.3008130081</v>
      </c>
      <c r="E43" s="9">
        <v>102955000</v>
      </c>
      <c r="F43" s="11">
        <f t="shared" si="5"/>
        <v>1674065.0406504066</v>
      </c>
      <c r="G43" s="23">
        <v>1500000</v>
      </c>
      <c r="H43" s="23">
        <v>96050000</v>
      </c>
      <c r="I43" s="39">
        <v>97550000</v>
      </c>
      <c r="J43" s="38">
        <f t="shared" si="6"/>
        <v>1586178.8617886179</v>
      </c>
      <c r="K43" s="41">
        <f t="shared" si="7"/>
        <v>22.403398978009992</v>
      </c>
    </row>
    <row r="44" spans="1:11" x14ac:dyDescent="0.25">
      <c r="A44" s="23">
        <v>43</v>
      </c>
      <c r="B44" s="26" t="s">
        <v>76</v>
      </c>
      <c r="C44" s="10">
        <v>217147980</v>
      </c>
      <c r="D44" s="11">
        <f t="shared" si="4"/>
        <v>3530861.4634146341</v>
      </c>
      <c r="E44" s="9">
        <v>98076275</v>
      </c>
      <c r="F44" s="11">
        <f t="shared" si="5"/>
        <v>1594736.1788617887</v>
      </c>
      <c r="H44" s="23">
        <v>96341275</v>
      </c>
      <c r="I44" s="39">
        <v>96341275</v>
      </c>
      <c r="J44" s="38">
        <f t="shared" si="6"/>
        <v>1566524.7967479674</v>
      </c>
      <c r="K44" s="41">
        <f t="shared" si="7"/>
        <v>44.36664573163425</v>
      </c>
    </row>
    <row r="45" spans="1:11" x14ac:dyDescent="0.25">
      <c r="A45" s="23">
        <v>44</v>
      </c>
      <c r="B45" s="26" t="s">
        <v>74</v>
      </c>
      <c r="C45" s="9">
        <v>272348600</v>
      </c>
      <c r="D45" s="11">
        <f t="shared" si="4"/>
        <v>4428432.5203252034</v>
      </c>
      <c r="E45" s="9">
        <v>95211000</v>
      </c>
      <c r="F45" s="11">
        <f t="shared" si="5"/>
        <v>1548146.3414634147</v>
      </c>
      <c r="G45" s="23">
        <v>0</v>
      </c>
      <c r="H45" s="23">
        <v>94150000</v>
      </c>
      <c r="I45" s="39">
        <v>94150000</v>
      </c>
      <c r="J45" s="38">
        <f t="shared" si="6"/>
        <v>1530894.3089430893</v>
      </c>
      <c r="K45" s="41">
        <f t="shared" si="7"/>
        <v>34.569665494884127</v>
      </c>
    </row>
    <row r="46" spans="1:11" x14ac:dyDescent="0.25">
      <c r="A46" s="23">
        <v>45</v>
      </c>
      <c r="B46" s="26" t="s">
        <v>40</v>
      </c>
      <c r="C46" s="9">
        <v>221797000</v>
      </c>
      <c r="D46" s="11">
        <f t="shared" si="4"/>
        <v>3606455.2845528456</v>
      </c>
      <c r="E46" s="9">
        <v>99660000</v>
      </c>
      <c r="F46" s="11">
        <f t="shared" si="5"/>
        <v>1620487.8048780488</v>
      </c>
      <c r="G46" s="23">
        <v>0</v>
      </c>
      <c r="H46" s="23">
        <v>93360000</v>
      </c>
      <c r="I46" s="39">
        <v>93360000</v>
      </c>
      <c r="J46" s="38">
        <f t="shared" si="6"/>
        <v>1518048.7804878049</v>
      </c>
      <c r="K46" s="41">
        <f t="shared" si="7"/>
        <v>42.092544083103014</v>
      </c>
    </row>
    <row r="47" spans="1:11" x14ac:dyDescent="0.25">
      <c r="A47" s="23">
        <v>46</v>
      </c>
      <c r="B47" s="26" t="s">
        <v>24</v>
      </c>
      <c r="C47" s="9">
        <v>187286500</v>
      </c>
      <c r="D47" s="11">
        <f t="shared" si="4"/>
        <v>3045308.9430894307</v>
      </c>
      <c r="E47" s="9">
        <v>93844500</v>
      </c>
      <c r="F47" s="11">
        <f t="shared" si="5"/>
        <v>1525926.8292682928</v>
      </c>
      <c r="G47" s="23">
        <v>0</v>
      </c>
      <c r="H47" s="23">
        <v>91259500</v>
      </c>
      <c r="I47" s="39">
        <v>91259500</v>
      </c>
      <c r="J47" s="38">
        <f t="shared" si="6"/>
        <v>1483894.3089430893</v>
      </c>
      <c r="K47" s="41">
        <f t="shared" si="7"/>
        <v>48.727217391536499</v>
      </c>
    </row>
    <row r="48" spans="1:11" x14ac:dyDescent="0.25">
      <c r="A48" s="23">
        <v>47</v>
      </c>
      <c r="B48" s="26" t="s">
        <v>69</v>
      </c>
      <c r="C48" s="9">
        <v>160651000</v>
      </c>
      <c r="D48" s="11">
        <f t="shared" si="4"/>
        <v>2612211.3821138213</v>
      </c>
      <c r="E48" s="9">
        <v>92204420</v>
      </c>
      <c r="F48" s="11">
        <f t="shared" si="5"/>
        <v>1499258.8617886179</v>
      </c>
      <c r="G48" s="23">
        <v>0</v>
      </c>
      <c r="H48" s="23">
        <v>91166000</v>
      </c>
      <c r="I48" s="39">
        <v>91166000</v>
      </c>
      <c r="J48" s="38">
        <f t="shared" si="6"/>
        <v>1482373.9837398373</v>
      </c>
      <c r="K48" s="41">
        <f t="shared" si="7"/>
        <v>56.747857156195721</v>
      </c>
    </row>
    <row r="49" spans="1:11" x14ac:dyDescent="0.25">
      <c r="A49" s="23">
        <v>48</v>
      </c>
      <c r="B49" s="26" t="s">
        <v>4</v>
      </c>
      <c r="C49" s="9">
        <v>287115000</v>
      </c>
      <c r="D49" s="11">
        <f t="shared" si="4"/>
        <v>4668536.5853658533</v>
      </c>
      <c r="E49" s="9">
        <v>95228800</v>
      </c>
      <c r="F49" s="11">
        <f t="shared" si="5"/>
        <v>1548435.7723577237</v>
      </c>
      <c r="G49" s="23">
        <v>0</v>
      </c>
      <c r="H49" s="23">
        <v>91101400</v>
      </c>
      <c r="I49" s="39">
        <v>91101400</v>
      </c>
      <c r="J49" s="38">
        <f t="shared" si="6"/>
        <v>1481323.5772357723</v>
      </c>
      <c r="K49" s="41">
        <f t="shared" si="7"/>
        <v>31.729933998572001</v>
      </c>
    </row>
    <row r="50" spans="1:11" x14ac:dyDescent="0.25">
      <c r="A50" s="23">
        <v>49</v>
      </c>
      <c r="B50" s="26" t="s">
        <v>55</v>
      </c>
      <c r="C50" s="9">
        <v>169462600</v>
      </c>
      <c r="D50" s="11">
        <f t="shared" si="4"/>
        <v>2755489.4308943087</v>
      </c>
      <c r="E50" s="9">
        <v>91387737</v>
      </c>
      <c r="F50" s="11">
        <f t="shared" si="5"/>
        <v>1485979.4634146341</v>
      </c>
      <c r="G50" s="23">
        <v>290000</v>
      </c>
      <c r="H50" s="23">
        <v>89837737</v>
      </c>
      <c r="I50" s="39">
        <v>90127737</v>
      </c>
      <c r="J50" s="38">
        <f t="shared" si="6"/>
        <v>1465491.6585365853</v>
      </c>
      <c r="K50" s="41">
        <f t="shared" si="7"/>
        <v>53.184441286749994</v>
      </c>
    </row>
    <row r="51" spans="1:11" x14ac:dyDescent="0.25">
      <c r="A51" s="23">
        <v>50</v>
      </c>
      <c r="B51" s="26" t="s">
        <v>62</v>
      </c>
      <c r="C51" s="9">
        <v>193893000</v>
      </c>
      <c r="D51" s="11">
        <f t="shared" si="4"/>
        <v>3152731.7073170734</v>
      </c>
      <c r="E51" s="9">
        <v>92882500</v>
      </c>
      <c r="F51" s="11">
        <f t="shared" si="5"/>
        <v>1510284.5528455283</v>
      </c>
      <c r="G51" s="23">
        <v>400000</v>
      </c>
      <c r="H51" s="23">
        <v>89292000</v>
      </c>
      <c r="I51" s="39">
        <v>89692000</v>
      </c>
      <c r="J51" s="38">
        <f t="shared" si="6"/>
        <v>1458406.5040650407</v>
      </c>
      <c r="K51" s="41">
        <f t="shared" si="7"/>
        <v>46.258503401360542</v>
      </c>
    </row>
    <row r="52" spans="1:11" x14ac:dyDescent="0.25">
      <c r="A52" s="23">
        <v>51</v>
      </c>
      <c r="B52" s="26" t="s">
        <v>33</v>
      </c>
      <c r="C52" s="9">
        <v>397304000</v>
      </c>
      <c r="D52" s="11">
        <f t="shared" si="4"/>
        <v>6460227.6422764231</v>
      </c>
      <c r="E52" s="9">
        <v>88300000</v>
      </c>
      <c r="F52" s="11">
        <f t="shared" si="5"/>
        <v>1435772.3577235772</v>
      </c>
      <c r="G52" s="23">
        <v>0</v>
      </c>
      <c r="H52" s="23">
        <v>86700000</v>
      </c>
      <c r="I52" s="39">
        <v>86700000</v>
      </c>
      <c r="J52" s="38">
        <f t="shared" si="6"/>
        <v>1409756.0975609757</v>
      </c>
      <c r="K52" s="41">
        <f t="shared" si="7"/>
        <v>21.822080824758874</v>
      </c>
    </row>
    <row r="53" spans="1:11" x14ac:dyDescent="0.25">
      <c r="A53" s="23">
        <v>52</v>
      </c>
      <c r="B53" s="26" t="s">
        <v>7</v>
      </c>
      <c r="C53" s="9">
        <v>195605815</v>
      </c>
      <c r="D53" s="11">
        <f t="shared" si="4"/>
        <v>3180582.3577235774</v>
      </c>
      <c r="E53" s="9">
        <v>87440133</v>
      </c>
      <c r="F53" s="11">
        <f t="shared" si="5"/>
        <v>1421790.7804878049</v>
      </c>
      <c r="G53" s="23">
        <v>0</v>
      </c>
      <c r="H53" s="23">
        <v>85870133</v>
      </c>
      <c r="I53" s="39">
        <v>85870133</v>
      </c>
      <c r="J53" s="38">
        <f t="shared" si="6"/>
        <v>1396262.325203252</v>
      </c>
      <c r="K53" s="41">
        <f t="shared" si="7"/>
        <v>43.899580899473769</v>
      </c>
    </row>
    <row r="54" spans="1:11" x14ac:dyDescent="0.25">
      <c r="A54" s="23">
        <v>53</v>
      </c>
      <c r="B54" s="26" t="s">
        <v>49</v>
      </c>
      <c r="C54" s="9">
        <v>209549736</v>
      </c>
      <c r="D54" s="11">
        <f t="shared" si="4"/>
        <v>3407312.7804878047</v>
      </c>
      <c r="E54" s="9">
        <v>90346445</v>
      </c>
      <c r="F54" s="11">
        <f t="shared" si="5"/>
        <v>1469047.8861788618</v>
      </c>
      <c r="G54" s="23">
        <v>13038088</v>
      </c>
      <c r="H54" s="23">
        <v>71144357</v>
      </c>
      <c r="I54" s="39">
        <v>84182445</v>
      </c>
      <c r="J54" s="38">
        <f t="shared" si="6"/>
        <v>1368820.243902439</v>
      </c>
      <c r="K54" s="41">
        <f t="shared" si="7"/>
        <v>40.173014104871029</v>
      </c>
    </row>
    <row r="55" spans="1:11" x14ac:dyDescent="0.25">
      <c r="A55" s="23">
        <v>54</v>
      </c>
      <c r="B55" s="26" t="s">
        <v>45</v>
      </c>
      <c r="C55" s="9">
        <v>300071263</v>
      </c>
      <c r="D55" s="11">
        <f t="shared" si="4"/>
        <v>4879207.5284552844</v>
      </c>
      <c r="E55" s="9">
        <v>82146000</v>
      </c>
      <c r="F55" s="11">
        <f t="shared" si="5"/>
        <v>1335707.3170731708</v>
      </c>
      <c r="G55" s="23">
        <v>10500</v>
      </c>
      <c r="H55" s="23">
        <v>78224000</v>
      </c>
      <c r="I55" s="39">
        <v>78234500</v>
      </c>
      <c r="J55" s="38">
        <f t="shared" si="6"/>
        <v>1272105.6910569107</v>
      </c>
      <c r="K55" s="41">
        <f t="shared" si="7"/>
        <v>26.071973443188394</v>
      </c>
    </row>
    <row r="56" spans="1:11" x14ac:dyDescent="0.25">
      <c r="A56" s="23">
        <v>55</v>
      </c>
      <c r="B56" s="26" t="s">
        <v>11</v>
      </c>
      <c r="C56" s="9">
        <v>179739000</v>
      </c>
      <c r="D56" s="11">
        <f t="shared" si="4"/>
        <v>2922585.3658536584</v>
      </c>
      <c r="E56" s="9">
        <v>82157000</v>
      </c>
      <c r="F56" s="11">
        <f t="shared" si="5"/>
        <v>1335886.1788617887</v>
      </c>
      <c r="G56" s="23">
        <v>0</v>
      </c>
      <c r="H56" s="23">
        <v>75870000</v>
      </c>
      <c r="I56" s="39">
        <v>75870000</v>
      </c>
      <c r="J56" s="38">
        <f t="shared" si="6"/>
        <v>1233658.5365853659</v>
      </c>
      <c r="K56" s="41">
        <f t="shared" si="7"/>
        <v>42.211206249061142</v>
      </c>
    </row>
    <row r="57" spans="1:11" x14ac:dyDescent="0.25">
      <c r="A57" s="23">
        <v>56</v>
      </c>
      <c r="B57" s="73" t="s">
        <v>41</v>
      </c>
      <c r="C57" s="9">
        <v>157030000</v>
      </c>
      <c r="D57" s="11">
        <f t="shared" si="4"/>
        <v>2553333.3333333335</v>
      </c>
      <c r="E57" s="9">
        <v>76494000</v>
      </c>
      <c r="F57" s="11">
        <f t="shared" si="5"/>
        <v>1243804.8780487804</v>
      </c>
      <c r="G57" s="23">
        <v>480000</v>
      </c>
      <c r="H57" s="23">
        <v>75374000</v>
      </c>
      <c r="I57" s="39">
        <v>75854000</v>
      </c>
      <c r="J57" s="38">
        <f t="shared" si="6"/>
        <v>1233398.3739837399</v>
      </c>
      <c r="K57" s="41">
        <f t="shared" si="7"/>
        <v>48.305419346621662</v>
      </c>
    </row>
    <row r="58" spans="1:11" x14ac:dyDescent="0.25">
      <c r="A58" s="23">
        <v>57</v>
      </c>
      <c r="B58" s="26" t="s">
        <v>5</v>
      </c>
      <c r="C58" s="9">
        <v>161453000</v>
      </c>
      <c r="D58" s="11">
        <f t="shared" si="4"/>
        <v>2625252.0325203254</v>
      </c>
      <c r="E58" s="9">
        <v>79551445</v>
      </c>
      <c r="F58" s="11">
        <f t="shared" si="5"/>
        <v>1293519.430894309</v>
      </c>
      <c r="G58" s="23">
        <v>200000</v>
      </c>
      <c r="H58" s="23">
        <v>74690000</v>
      </c>
      <c r="I58" s="39">
        <v>74890000</v>
      </c>
      <c r="J58" s="38">
        <f t="shared" si="6"/>
        <v>1217723.5772357723</v>
      </c>
      <c r="K58" s="41">
        <f t="shared" si="7"/>
        <v>46.385016072788979</v>
      </c>
    </row>
    <row r="59" spans="1:11" x14ac:dyDescent="0.25">
      <c r="A59" s="23">
        <v>58</v>
      </c>
      <c r="B59" s="26" t="s">
        <v>25</v>
      </c>
      <c r="C59" s="9">
        <v>169021065</v>
      </c>
      <c r="D59" s="11">
        <f t="shared" si="4"/>
        <v>2748310</v>
      </c>
      <c r="E59" s="9">
        <v>79050000</v>
      </c>
      <c r="F59" s="11">
        <f t="shared" si="5"/>
        <v>1285365.8536585367</v>
      </c>
      <c r="G59" s="23">
        <v>10400000</v>
      </c>
      <c r="H59" s="23">
        <v>64400000</v>
      </c>
      <c r="I59" s="39">
        <v>74800000</v>
      </c>
      <c r="J59" s="38">
        <f t="shared" si="6"/>
        <v>1216260.162601626</v>
      </c>
      <c r="K59" s="41">
        <f t="shared" si="7"/>
        <v>44.254838886502107</v>
      </c>
    </row>
    <row r="60" spans="1:11" x14ac:dyDescent="0.25">
      <c r="A60" s="23">
        <v>59</v>
      </c>
      <c r="B60" s="26" t="s">
        <v>28</v>
      </c>
      <c r="C60" s="9">
        <v>237150000</v>
      </c>
      <c r="D60" s="11">
        <f t="shared" si="4"/>
        <v>3856097.5609756098</v>
      </c>
      <c r="E60" s="9">
        <v>77000000</v>
      </c>
      <c r="F60" s="11">
        <f t="shared" si="5"/>
        <v>1252032.5203252032</v>
      </c>
      <c r="G60" s="23">
        <v>3500000</v>
      </c>
      <c r="H60" s="23">
        <v>70300000</v>
      </c>
      <c r="I60" s="39">
        <v>73800000</v>
      </c>
      <c r="J60" s="38">
        <f t="shared" si="6"/>
        <v>1200000</v>
      </c>
      <c r="K60" s="41">
        <f t="shared" si="7"/>
        <v>31.119544592030362</v>
      </c>
    </row>
    <row r="61" spans="1:11" x14ac:dyDescent="0.25">
      <c r="A61" s="23">
        <v>60</v>
      </c>
      <c r="B61" s="26" t="s">
        <v>81</v>
      </c>
      <c r="C61" s="10">
        <v>258833000</v>
      </c>
      <c r="D61" s="11">
        <f t="shared" si="4"/>
        <v>4208666.666666667</v>
      </c>
      <c r="E61" s="9">
        <v>68390000</v>
      </c>
      <c r="F61" s="11">
        <f t="shared" si="5"/>
        <v>1112032.5203252032</v>
      </c>
      <c r="G61" s="23">
        <v>2950000</v>
      </c>
      <c r="H61" s="23">
        <v>64370000</v>
      </c>
      <c r="I61" s="39">
        <v>67320000</v>
      </c>
      <c r="J61" s="38">
        <f t="shared" si="6"/>
        <v>1094634.1463414633</v>
      </c>
      <c r="K61" s="41">
        <f t="shared" si="7"/>
        <v>26.009048305277915</v>
      </c>
    </row>
    <row r="62" spans="1:11" x14ac:dyDescent="0.25">
      <c r="A62" s="23">
        <v>61</v>
      </c>
      <c r="B62" s="26" t="s">
        <v>27</v>
      </c>
      <c r="C62" s="9">
        <v>355338500</v>
      </c>
      <c r="D62" s="11">
        <f t="shared" si="4"/>
        <v>5777861.7886178866</v>
      </c>
      <c r="E62" s="9">
        <v>67680313</v>
      </c>
      <c r="F62" s="11">
        <f t="shared" si="5"/>
        <v>1100492.8943089431</v>
      </c>
      <c r="G62" s="23">
        <v>0</v>
      </c>
      <c r="H62" s="23">
        <v>63390313</v>
      </c>
      <c r="I62" s="39">
        <v>63390313</v>
      </c>
      <c r="J62" s="38">
        <f t="shared" si="6"/>
        <v>1030736.7967479675</v>
      </c>
      <c r="K62" s="41">
        <f t="shared" si="7"/>
        <v>17.839415937197913</v>
      </c>
    </row>
    <row r="63" spans="1:11" x14ac:dyDescent="0.25">
      <c r="A63" s="23">
        <v>62</v>
      </c>
      <c r="B63" s="26" t="s">
        <v>64</v>
      </c>
      <c r="C63" s="9">
        <v>131858600</v>
      </c>
      <c r="D63" s="11">
        <f t="shared" si="4"/>
        <v>2144042.2764227642</v>
      </c>
      <c r="E63" s="9">
        <v>65814700</v>
      </c>
      <c r="F63" s="11">
        <f t="shared" si="5"/>
        <v>1070157.7235772358</v>
      </c>
      <c r="G63" s="23">
        <v>0</v>
      </c>
      <c r="H63" s="23">
        <v>62880400</v>
      </c>
      <c r="I63" s="39">
        <v>62880400</v>
      </c>
      <c r="J63" s="38">
        <f t="shared" si="6"/>
        <v>1022445.5284552845</v>
      </c>
      <c r="K63" s="41">
        <f t="shared" si="7"/>
        <v>47.687750362888728</v>
      </c>
    </row>
    <row r="64" spans="1:11" x14ac:dyDescent="0.25">
      <c r="A64" s="23">
        <v>63</v>
      </c>
      <c r="B64" s="26" t="s">
        <v>51</v>
      </c>
      <c r="C64" s="9">
        <v>127404000</v>
      </c>
      <c r="D64" s="11">
        <f t="shared" si="4"/>
        <v>2071609.756097561</v>
      </c>
      <c r="E64" s="9">
        <v>68665000</v>
      </c>
      <c r="F64" s="11">
        <f t="shared" si="5"/>
        <v>1116504.0650406503</v>
      </c>
      <c r="G64" s="23">
        <v>11770000</v>
      </c>
      <c r="H64" s="23">
        <v>50175000</v>
      </c>
      <c r="I64" s="39">
        <v>61945000</v>
      </c>
      <c r="J64" s="38">
        <f t="shared" si="6"/>
        <v>1007235.7723577236</v>
      </c>
      <c r="K64" s="41">
        <f t="shared" si="7"/>
        <v>48.620922420018211</v>
      </c>
    </row>
    <row r="65" spans="1:11" x14ac:dyDescent="0.25">
      <c r="A65" s="23">
        <v>64</v>
      </c>
      <c r="B65" s="26" t="s">
        <v>18</v>
      </c>
      <c r="C65" s="9">
        <v>203531730</v>
      </c>
      <c r="D65" s="11">
        <f t="shared" si="4"/>
        <v>3309459.0243902439</v>
      </c>
      <c r="E65" s="9">
        <v>63007770</v>
      </c>
      <c r="F65" s="11">
        <f t="shared" si="5"/>
        <v>1024516.5853658536</v>
      </c>
      <c r="G65" s="23">
        <v>0</v>
      </c>
      <c r="H65" s="23">
        <v>61927770</v>
      </c>
      <c r="I65" s="39">
        <v>61927770</v>
      </c>
      <c r="J65" s="38">
        <f t="shared" si="6"/>
        <v>1006955.6097560975</v>
      </c>
      <c r="K65" s="41">
        <f t="shared" si="7"/>
        <v>30.42659245317671</v>
      </c>
    </row>
    <row r="66" spans="1:11" x14ac:dyDescent="0.25">
      <c r="A66" s="23">
        <v>65</v>
      </c>
      <c r="B66" s="26" t="s">
        <v>1</v>
      </c>
      <c r="C66" s="9">
        <v>279204000</v>
      </c>
      <c r="D66" s="11">
        <f t="shared" ref="D66:D82" si="8">C66/61.5</f>
        <v>4539902.4390243907</v>
      </c>
      <c r="E66" s="9">
        <v>55800000</v>
      </c>
      <c r="F66" s="11">
        <f t="shared" ref="F66:F82" si="9">E66/61.5</f>
        <v>907317.07317073166</v>
      </c>
      <c r="G66" s="23">
        <v>300000</v>
      </c>
      <c r="H66" s="23">
        <v>50600000</v>
      </c>
      <c r="I66" s="39">
        <v>50900000</v>
      </c>
      <c r="J66" s="38">
        <f t="shared" ref="J66:J82" si="10">I66/61.5</f>
        <v>827642.27642276417</v>
      </c>
      <c r="K66" s="41">
        <f t="shared" ref="K66:K82" si="11">J66/D66*100</f>
        <v>18.230397845303074</v>
      </c>
    </row>
    <row r="67" spans="1:11" x14ac:dyDescent="0.25">
      <c r="A67" s="23">
        <v>66</v>
      </c>
      <c r="B67" s="26" t="s">
        <v>80</v>
      </c>
      <c r="C67" s="9">
        <v>103926000</v>
      </c>
      <c r="D67" s="11">
        <f t="shared" si="8"/>
        <v>1689853.6585365853</v>
      </c>
      <c r="E67" s="9">
        <v>52089000</v>
      </c>
      <c r="F67" s="11">
        <f t="shared" si="9"/>
        <v>846975.60975609755</v>
      </c>
      <c r="G67" s="23">
        <v>0</v>
      </c>
      <c r="H67" s="23">
        <v>50448000</v>
      </c>
      <c r="I67" s="39">
        <v>50448000</v>
      </c>
      <c r="J67" s="38">
        <f t="shared" si="10"/>
        <v>820292.68292682932</v>
      </c>
      <c r="K67" s="41">
        <f t="shared" si="11"/>
        <v>48.542231972749846</v>
      </c>
    </row>
    <row r="68" spans="1:11" x14ac:dyDescent="0.25">
      <c r="A68" s="23">
        <v>67</v>
      </c>
      <c r="B68" s="26" t="s">
        <v>31</v>
      </c>
      <c r="C68" s="9">
        <v>124700000</v>
      </c>
      <c r="D68" s="11">
        <f t="shared" si="8"/>
        <v>2027642.2764227642</v>
      </c>
      <c r="E68" s="9">
        <v>50479000</v>
      </c>
      <c r="F68" s="11">
        <f t="shared" si="9"/>
        <v>820796.74796747963</v>
      </c>
      <c r="G68" s="23">
        <v>0</v>
      </c>
      <c r="H68" s="23">
        <v>49269000</v>
      </c>
      <c r="I68" s="39">
        <v>49269000</v>
      </c>
      <c r="J68" s="38">
        <f t="shared" si="10"/>
        <v>801121.95121951215</v>
      </c>
      <c r="K68" s="41">
        <f t="shared" si="11"/>
        <v>39.510024057738569</v>
      </c>
    </row>
    <row r="69" spans="1:11" x14ac:dyDescent="0.25">
      <c r="A69" s="23">
        <v>68</v>
      </c>
      <c r="B69" s="26" t="s">
        <v>44</v>
      </c>
      <c r="C69" s="9">
        <v>169332332</v>
      </c>
      <c r="D69" s="11">
        <f t="shared" si="8"/>
        <v>2753371.2520325202</v>
      </c>
      <c r="E69" s="9">
        <v>45948332</v>
      </c>
      <c r="F69" s="11">
        <f t="shared" si="9"/>
        <v>747127.34959349595</v>
      </c>
      <c r="G69" s="23">
        <v>130000</v>
      </c>
      <c r="H69" s="23">
        <v>45198332</v>
      </c>
      <c r="I69" s="39">
        <v>45328332</v>
      </c>
      <c r="J69" s="38">
        <f t="shared" si="10"/>
        <v>737046.04878048785</v>
      </c>
      <c r="K69" s="41">
        <f t="shared" si="11"/>
        <v>26.76885829458724</v>
      </c>
    </row>
    <row r="70" spans="1:11" x14ac:dyDescent="0.25">
      <c r="A70" s="23">
        <v>69</v>
      </c>
      <c r="B70" s="26" t="s">
        <v>22</v>
      </c>
      <c r="C70" s="9">
        <v>122514000</v>
      </c>
      <c r="D70" s="11">
        <f t="shared" si="8"/>
        <v>1992097.5609756098</v>
      </c>
      <c r="E70" s="9">
        <v>45300000</v>
      </c>
      <c r="F70" s="11">
        <f t="shared" si="9"/>
        <v>736585.36585365853</v>
      </c>
      <c r="G70" s="23">
        <v>300000</v>
      </c>
      <c r="H70" s="23">
        <v>44098000</v>
      </c>
      <c r="I70" s="39">
        <v>44398000</v>
      </c>
      <c r="J70" s="38">
        <f t="shared" si="10"/>
        <v>721918.6991869919</v>
      </c>
      <c r="K70" s="41">
        <f t="shared" si="11"/>
        <v>36.239123691986222</v>
      </c>
    </row>
    <row r="71" spans="1:11" x14ac:dyDescent="0.25">
      <c r="A71" s="23">
        <v>70</v>
      </c>
      <c r="B71" s="26" t="s">
        <v>14</v>
      </c>
      <c r="C71" s="9">
        <v>166393000</v>
      </c>
      <c r="D71" s="11">
        <f t="shared" si="8"/>
        <v>2705577.2357723578</v>
      </c>
      <c r="E71" s="9">
        <v>45896000</v>
      </c>
      <c r="F71" s="11">
        <f t="shared" si="9"/>
        <v>746276.42276422761</v>
      </c>
      <c r="G71" s="23">
        <v>0</v>
      </c>
      <c r="H71" s="23">
        <v>44214000</v>
      </c>
      <c r="I71" s="39">
        <v>44214000</v>
      </c>
      <c r="J71" s="38">
        <f t="shared" si="10"/>
        <v>718926.82926829264</v>
      </c>
      <c r="K71" s="41">
        <f t="shared" si="11"/>
        <v>26.572031275354131</v>
      </c>
    </row>
    <row r="72" spans="1:11" x14ac:dyDescent="0.25">
      <c r="A72" s="23">
        <v>71</v>
      </c>
      <c r="B72" s="26" t="s">
        <v>39</v>
      </c>
      <c r="C72" s="9">
        <v>84330000</v>
      </c>
      <c r="D72" s="11">
        <f t="shared" si="8"/>
        <v>1371219.512195122</v>
      </c>
      <c r="E72" s="9">
        <v>44092000</v>
      </c>
      <c r="F72" s="11">
        <f t="shared" si="9"/>
        <v>716943.08943089435</v>
      </c>
      <c r="G72" s="23">
        <v>0</v>
      </c>
      <c r="H72" s="23">
        <v>42110000</v>
      </c>
      <c r="I72" s="39">
        <v>42110000</v>
      </c>
      <c r="J72" s="38">
        <f t="shared" si="10"/>
        <v>684715.44715447153</v>
      </c>
      <c r="K72" s="41">
        <f t="shared" si="11"/>
        <v>49.934780030831256</v>
      </c>
    </row>
    <row r="73" spans="1:11" x14ac:dyDescent="0.25">
      <c r="A73" s="23">
        <v>72</v>
      </c>
      <c r="B73" s="26" t="s">
        <v>66</v>
      </c>
      <c r="C73" s="9">
        <v>248393000</v>
      </c>
      <c r="D73" s="11">
        <f t="shared" si="8"/>
        <v>4038910.5691056913</v>
      </c>
      <c r="E73" s="9">
        <v>46770000</v>
      </c>
      <c r="F73" s="11">
        <f t="shared" si="9"/>
        <v>760487.80487804883</v>
      </c>
      <c r="G73" s="23">
        <v>0</v>
      </c>
      <c r="H73" s="23">
        <v>41480000</v>
      </c>
      <c r="I73" s="39">
        <v>41480000</v>
      </c>
      <c r="J73" s="38">
        <f t="shared" si="10"/>
        <v>674471.54471544712</v>
      </c>
      <c r="K73" s="41">
        <f t="shared" si="11"/>
        <v>16.699343379241764</v>
      </c>
    </row>
    <row r="74" spans="1:11" x14ac:dyDescent="0.25">
      <c r="A74" s="23">
        <v>73</v>
      </c>
      <c r="B74" s="26" t="s">
        <v>48</v>
      </c>
      <c r="C74" s="9">
        <v>53260500</v>
      </c>
      <c r="D74" s="11">
        <f t="shared" si="8"/>
        <v>866024.39024390245</v>
      </c>
      <c r="E74" s="9">
        <v>38054500</v>
      </c>
      <c r="F74" s="11">
        <f t="shared" si="9"/>
        <v>618772.35772357718</v>
      </c>
      <c r="G74" s="23">
        <v>0</v>
      </c>
      <c r="H74" s="23">
        <v>37960000</v>
      </c>
      <c r="I74" s="39">
        <v>37960000</v>
      </c>
      <c r="J74" s="38">
        <f t="shared" si="10"/>
        <v>617235.77235772356</v>
      </c>
      <c r="K74" s="41">
        <f t="shared" si="11"/>
        <v>71.272331277400696</v>
      </c>
    </row>
    <row r="75" spans="1:11" x14ac:dyDescent="0.25">
      <c r="A75" s="23">
        <v>74</v>
      </c>
      <c r="B75" s="26" t="s">
        <v>9</v>
      </c>
      <c r="C75" s="9">
        <v>132188000</v>
      </c>
      <c r="D75" s="11">
        <f t="shared" si="8"/>
        <v>2149398.3739837399</v>
      </c>
      <c r="E75" s="9">
        <v>36761500</v>
      </c>
      <c r="F75" s="11">
        <f t="shared" si="9"/>
        <v>597747.96747967484</v>
      </c>
      <c r="G75" s="23">
        <v>0</v>
      </c>
      <c r="H75" s="23">
        <v>35471500</v>
      </c>
      <c r="I75" s="39">
        <v>35471500</v>
      </c>
      <c r="J75" s="38">
        <f t="shared" si="10"/>
        <v>576772.35772357718</v>
      </c>
      <c r="K75" s="41">
        <f t="shared" si="11"/>
        <v>26.834130178231003</v>
      </c>
    </row>
    <row r="76" spans="1:11" x14ac:dyDescent="0.25">
      <c r="A76" s="23">
        <v>75</v>
      </c>
      <c r="B76" s="26" t="s">
        <v>50</v>
      </c>
      <c r="C76" s="9">
        <v>60000000</v>
      </c>
      <c r="D76" s="11">
        <f t="shared" si="8"/>
        <v>975609.75609756098</v>
      </c>
      <c r="E76" s="9">
        <v>32000000</v>
      </c>
      <c r="F76" s="11">
        <f t="shared" si="9"/>
        <v>520325.20325203252</v>
      </c>
      <c r="G76" s="23">
        <v>0</v>
      </c>
      <c r="H76" s="23">
        <v>31550000</v>
      </c>
      <c r="I76" s="39">
        <v>31550000</v>
      </c>
      <c r="J76" s="38">
        <f t="shared" si="10"/>
        <v>513008.1300813008</v>
      </c>
      <c r="K76" s="41">
        <f t="shared" si="11"/>
        <v>52.583333333333329</v>
      </c>
    </row>
    <row r="77" spans="1:11" x14ac:dyDescent="0.25">
      <c r="A77" s="23">
        <v>76</v>
      </c>
      <c r="B77" s="26" t="s">
        <v>20</v>
      </c>
      <c r="C77" s="9">
        <v>264784000</v>
      </c>
      <c r="D77" s="11">
        <f t="shared" si="8"/>
        <v>4305430.8943089433</v>
      </c>
      <c r="E77" s="9">
        <v>36032000</v>
      </c>
      <c r="F77" s="11">
        <f t="shared" si="9"/>
        <v>585886.17886178859</v>
      </c>
      <c r="G77" s="23">
        <v>0</v>
      </c>
      <c r="H77" s="23">
        <v>30850000</v>
      </c>
      <c r="I77" s="39">
        <v>30850000</v>
      </c>
      <c r="J77" s="38">
        <f t="shared" si="10"/>
        <v>501626.01626016258</v>
      </c>
      <c r="K77" s="41">
        <f t="shared" si="11"/>
        <v>11.651006103087798</v>
      </c>
    </row>
    <row r="78" spans="1:11" x14ac:dyDescent="0.25">
      <c r="A78" s="23">
        <v>77</v>
      </c>
      <c r="B78" s="26" t="s">
        <v>77</v>
      </c>
      <c r="C78" s="10">
        <v>60729896</v>
      </c>
      <c r="D78" s="11">
        <f t="shared" si="8"/>
        <v>987477.98373983742</v>
      </c>
      <c r="E78" s="9">
        <v>26732000</v>
      </c>
      <c r="F78" s="11">
        <f t="shared" si="9"/>
        <v>434666.66666666669</v>
      </c>
      <c r="G78" s="23">
        <v>1070000</v>
      </c>
      <c r="H78" s="23">
        <v>25177000</v>
      </c>
      <c r="I78" s="39">
        <v>26247000</v>
      </c>
      <c r="J78" s="38">
        <f t="shared" si="10"/>
        <v>426780.48780487804</v>
      </c>
      <c r="K78" s="41">
        <f t="shared" si="11"/>
        <v>43.219240816746989</v>
      </c>
    </row>
    <row r="79" spans="1:11" x14ac:dyDescent="0.25">
      <c r="A79" s="23">
        <v>78</v>
      </c>
      <c r="B79" s="26" t="s">
        <v>12</v>
      </c>
      <c r="C79" s="9">
        <v>144122046</v>
      </c>
      <c r="D79" s="11">
        <f t="shared" si="8"/>
        <v>2343447.9024390243</v>
      </c>
      <c r="E79" s="9">
        <v>27664301</v>
      </c>
      <c r="F79" s="11">
        <f t="shared" si="9"/>
        <v>449826.03252032521</v>
      </c>
      <c r="G79" s="23">
        <v>100000</v>
      </c>
      <c r="H79" s="23">
        <v>26024301</v>
      </c>
      <c r="I79" s="39">
        <v>26124301</v>
      </c>
      <c r="J79" s="38">
        <f t="shared" si="10"/>
        <v>424785.38211382116</v>
      </c>
      <c r="K79" s="41">
        <f t="shared" si="11"/>
        <v>18.126512719643184</v>
      </c>
    </row>
    <row r="80" spans="1:11" x14ac:dyDescent="0.25">
      <c r="A80" s="23">
        <v>79</v>
      </c>
      <c r="B80" s="26" t="s">
        <v>63</v>
      </c>
      <c r="C80" s="9">
        <v>76464698</v>
      </c>
      <c r="D80" s="11">
        <f t="shared" si="8"/>
        <v>1243328.4227642277</v>
      </c>
      <c r="E80" s="9">
        <v>25031000</v>
      </c>
      <c r="F80" s="11">
        <f t="shared" si="9"/>
        <v>407008.1300813008</v>
      </c>
      <c r="G80" s="23">
        <v>62000</v>
      </c>
      <c r="H80" s="23">
        <v>24697000</v>
      </c>
      <c r="I80" s="39">
        <v>24759000</v>
      </c>
      <c r="J80" s="38">
        <f t="shared" si="10"/>
        <v>402585.36585365853</v>
      </c>
      <c r="K80" s="41">
        <f t="shared" si="11"/>
        <v>32.379647925896464</v>
      </c>
    </row>
    <row r="81" spans="1:11" x14ac:dyDescent="0.25">
      <c r="A81" s="23">
        <v>80</v>
      </c>
      <c r="B81" s="26" t="s">
        <v>57</v>
      </c>
      <c r="C81" s="9">
        <v>75616016</v>
      </c>
      <c r="D81" s="11">
        <f t="shared" si="8"/>
        <v>1229528.7154471544</v>
      </c>
      <c r="E81" s="9">
        <v>24712996</v>
      </c>
      <c r="F81" s="11">
        <f t="shared" si="9"/>
        <v>401837.33333333331</v>
      </c>
      <c r="H81" s="23">
        <v>24617996</v>
      </c>
      <c r="I81" s="39">
        <v>24617996</v>
      </c>
      <c r="J81" s="38">
        <f t="shared" si="10"/>
        <v>400292.61788617884</v>
      </c>
      <c r="K81" s="41">
        <f t="shared" si="11"/>
        <v>32.556589598690309</v>
      </c>
    </row>
    <row r="82" spans="1:11" x14ac:dyDescent="0.25">
      <c r="A82" s="23">
        <v>81</v>
      </c>
      <c r="B82" s="26" t="s">
        <v>29</v>
      </c>
      <c r="C82" s="9">
        <v>115041000</v>
      </c>
      <c r="D82" s="11">
        <f t="shared" si="8"/>
        <v>1870585.3658536586</v>
      </c>
      <c r="E82" s="9">
        <v>10350000</v>
      </c>
      <c r="F82" s="11">
        <f t="shared" si="9"/>
        <v>168292.68292682926</v>
      </c>
      <c r="G82" s="23">
        <v>0</v>
      </c>
      <c r="H82" s="23">
        <v>10100000</v>
      </c>
      <c r="I82" s="39">
        <v>10100000</v>
      </c>
      <c r="J82" s="38">
        <f t="shared" si="10"/>
        <v>164227.64227642276</v>
      </c>
      <c r="K82" s="72">
        <f t="shared" si="11"/>
        <v>8.7794786206656745</v>
      </c>
    </row>
    <row r="83" spans="1:11" x14ac:dyDescent="0.25">
      <c r="A83" s="3"/>
      <c r="B83" s="2" t="s">
        <v>110</v>
      </c>
      <c r="E83" s="27"/>
      <c r="F83" s="27"/>
      <c r="G83" s="4"/>
      <c r="H83" s="4"/>
      <c r="I83" s="40"/>
      <c r="J83" s="76">
        <f>SUM(J2:J82)</f>
        <v>254291741.30081293</v>
      </c>
    </row>
    <row r="84" spans="1:11" x14ac:dyDescent="0.25">
      <c r="A84" s="3"/>
      <c r="E84" s="27"/>
      <c r="F84" s="27"/>
      <c r="G84" s="4"/>
      <c r="H84" s="4"/>
      <c r="I84" s="40"/>
      <c r="J84" s="4"/>
    </row>
    <row r="85" spans="1:11" x14ac:dyDescent="0.25">
      <c r="E85" s="27"/>
      <c r="F85" s="27"/>
      <c r="G85" s="4"/>
      <c r="H85" s="4"/>
      <c r="I85" s="40"/>
      <c r="J85" s="4"/>
    </row>
    <row r="86" spans="1:11" x14ac:dyDescent="0.25">
      <c r="E86" s="27"/>
      <c r="F86" s="27"/>
      <c r="G86" s="4"/>
      <c r="H86" s="4"/>
      <c r="I86" s="40"/>
      <c r="J86" s="4"/>
    </row>
    <row r="87" spans="1:11" x14ac:dyDescent="0.25">
      <c r="E87" s="27"/>
      <c r="F87" s="27"/>
      <c r="G87" s="4"/>
      <c r="H87" s="4"/>
      <c r="I87" s="40"/>
      <c r="J87" s="4"/>
    </row>
    <row r="88" spans="1:11" x14ac:dyDescent="0.25">
      <c r="E88" s="27"/>
      <c r="F88" s="27"/>
      <c r="G88" s="4"/>
      <c r="H88" s="4"/>
      <c r="I88" s="40"/>
      <c r="J88" s="4"/>
    </row>
    <row r="89" spans="1:11" x14ac:dyDescent="0.25">
      <c r="E89" s="27"/>
      <c r="F89" s="27"/>
      <c r="G89" s="4"/>
      <c r="H89" s="4"/>
      <c r="I89" s="40"/>
      <c r="J89" s="4"/>
    </row>
    <row r="90" spans="1:11" x14ac:dyDescent="0.25">
      <c r="E90" s="27"/>
      <c r="F90" s="27"/>
      <c r="G90" s="4"/>
      <c r="H90" s="4"/>
      <c r="I90" s="40"/>
      <c r="J90" s="4"/>
    </row>
    <row r="91" spans="1:11" x14ac:dyDescent="0.25">
      <c r="E91" s="27"/>
      <c r="F91" s="27"/>
      <c r="G91" s="4"/>
      <c r="H91" s="4"/>
      <c r="I91" s="40"/>
      <c r="J91" s="4"/>
    </row>
    <row r="92" spans="1:11" x14ac:dyDescent="0.25">
      <c r="E92" s="27"/>
      <c r="F92" s="27"/>
      <c r="G92" s="4"/>
      <c r="H92" s="4"/>
      <c r="I92" s="40"/>
      <c r="J92" s="4"/>
    </row>
    <row r="93" spans="1:11" x14ac:dyDescent="0.25">
      <c r="E93" s="27"/>
      <c r="F93" s="27"/>
      <c r="G93" s="4"/>
      <c r="H93" s="4"/>
      <c r="I93" s="40"/>
      <c r="J93" s="4"/>
    </row>
    <row r="94" spans="1:11" x14ac:dyDescent="0.25">
      <c r="E94" s="27"/>
      <c r="F94" s="27"/>
      <c r="G94" s="4"/>
      <c r="H94" s="4"/>
      <c r="I94" s="40"/>
      <c r="J94" s="4"/>
    </row>
    <row r="95" spans="1:11" x14ac:dyDescent="0.25">
      <c r="E95" s="27"/>
      <c r="F95" s="27"/>
      <c r="G95" s="4"/>
      <c r="H95" s="4"/>
      <c r="I95" s="40"/>
      <c r="J95" s="4"/>
    </row>
    <row r="96" spans="1:11" x14ac:dyDescent="0.25">
      <c r="B96"/>
      <c r="C96"/>
      <c r="D96"/>
      <c r="E96" s="27"/>
      <c r="F96" s="27"/>
      <c r="G96" s="4"/>
      <c r="H96" s="4"/>
      <c r="I96" s="40"/>
      <c r="J96" s="4"/>
    </row>
    <row r="97" spans="2:10" x14ac:dyDescent="0.25">
      <c r="B97"/>
      <c r="C97"/>
      <c r="D97"/>
      <c r="E97" s="27"/>
      <c r="F97" s="27"/>
      <c r="G97" s="4"/>
      <c r="H97" s="4"/>
      <c r="I97" s="40"/>
      <c r="J97" s="4"/>
    </row>
    <row r="98" spans="2:10" x14ac:dyDescent="0.25">
      <c r="B98"/>
      <c r="C98"/>
      <c r="D98"/>
      <c r="E98" s="27"/>
      <c r="F98" s="27"/>
      <c r="G98" s="4"/>
      <c r="H98" s="4"/>
      <c r="I98" s="40"/>
      <c r="J98" s="4"/>
    </row>
    <row r="99" spans="2:10" x14ac:dyDescent="0.25">
      <c r="B99"/>
      <c r="C99"/>
      <c r="D99"/>
      <c r="E99" s="27"/>
      <c r="F99" s="27"/>
      <c r="G99" s="4"/>
      <c r="H99" s="4"/>
      <c r="I99" s="40"/>
      <c r="J99" s="4"/>
    </row>
    <row r="100" spans="2:10" x14ac:dyDescent="0.25">
      <c r="B100"/>
      <c r="C100"/>
      <c r="D100"/>
      <c r="E100" s="27"/>
      <c r="F100" s="27"/>
      <c r="G100" s="4"/>
      <c r="H100" s="4"/>
      <c r="I100" s="40"/>
      <c r="J100" s="4"/>
    </row>
    <row r="101" spans="2:10" x14ac:dyDescent="0.25">
      <c r="B101"/>
      <c r="C101"/>
      <c r="D101"/>
      <c r="E101" s="27"/>
      <c r="F101" s="27"/>
      <c r="G101" s="4"/>
      <c r="H101" s="4"/>
      <c r="I101" s="40"/>
      <c r="J101" s="4"/>
    </row>
    <row r="102" spans="2:10" x14ac:dyDescent="0.25">
      <c r="B102"/>
      <c r="C102"/>
      <c r="D102"/>
      <c r="E102" s="27"/>
      <c r="F102" s="27"/>
      <c r="G102" s="4"/>
      <c r="H102" s="4"/>
      <c r="I102" s="40"/>
      <c r="J102" s="4"/>
    </row>
    <row r="103" spans="2:10" x14ac:dyDescent="0.25">
      <c r="B103"/>
      <c r="C103"/>
      <c r="D103"/>
      <c r="E103" s="27"/>
      <c r="F103" s="27"/>
      <c r="G103" s="4"/>
      <c r="H103" s="4"/>
      <c r="I103" s="40"/>
      <c r="J103" s="4"/>
    </row>
    <row r="104" spans="2:10" x14ac:dyDescent="0.25">
      <c r="B104"/>
      <c r="C104"/>
      <c r="D104"/>
      <c r="E104" s="27"/>
      <c r="F104" s="27"/>
      <c r="G104" s="4"/>
      <c r="H104" s="4"/>
      <c r="I104" s="40"/>
      <c r="J104" s="4"/>
    </row>
    <row r="105" spans="2:10" x14ac:dyDescent="0.25">
      <c r="B105"/>
      <c r="C105"/>
      <c r="D105"/>
      <c r="E105" s="27"/>
      <c r="F105" s="27"/>
      <c r="G105" s="4"/>
      <c r="H105" s="4"/>
      <c r="I105" s="40"/>
      <c r="J105" s="4"/>
    </row>
    <row r="106" spans="2:10" x14ac:dyDescent="0.25">
      <c r="B106"/>
      <c r="C106"/>
      <c r="D106"/>
      <c r="E106" s="27"/>
      <c r="F106" s="27"/>
      <c r="G106" s="4"/>
      <c r="H106" s="4"/>
      <c r="I106" s="40"/>
      <c r="J106" s="4"/>
    </row>
    <row r="107" spans="2:10" x14ac:dyDescent="0.25">
      <c r="B107"/>
      <c r="C107"/>
      <c r="D107"/>
      <c r="E107" s="27"/>
      <c r="F107" s="27"/>
      <c r="G107" s="4"/>
      <c r="H107" s="4"/>
      <c r="I107" s="40"/>
      <c r="J107" s="4"/>
    </row>
    <row r="108" spans="2:10" x14ac:dyDescent="0.25">
      <c r="B108"/>
      <c r="C108"/>
      <c r="D108"/>
      <c r="E108" s="27"/>
      <c r="F108" s="27"/>
      <c r="G108" s="4"/>
      <c r="H108" s="4"/>
      <c r="I108" s="40"/>
      <c r="J108" s="4"/>
    </row>
    <row r="109" spans="2:10" x14ac:dyDescent="0.25">
      <c r="B109"/>
      <c r="C109"/>
      <c r="D109"/>
      <c r="E109" s="27"/>
      <c r="F109" s="27"/>
      <c r="G109" s="4"/>
      <c r="H109" s="4"/>
      <c r="I109" s="40"/>
      <c r="J109" s="4"/>
    </row>
    <row r="110" spans="2:10" x14ac:dyDescent="0.25">
      <c r="B110"/>
      <c r="C110"/>
      <c r="D110"/>
      <c r="E110" s="27"/>
      <c r="F110" s="27"/>
      <c r="G110" s="4"/>
      <c r="H110" s="4"/>
      <c r="I110" s="40"/>
      <c r="J110" s="4"/>
    </row>
    <row r="111" spans="2:10" x14ac:dyDescent="0.25">
      <c r="B111"/>
      <c r="C111"/>
      <c r="D111"/>
      <c r="E111" s="27"/>
      <c r="F111" s="27"/>
      <c r="G111" s="4"/>
      <c r="H111" s="4"/>
      <c r="I111" s="40"/>
      <c r="J111" s="4"/>
    </row>
    <row r="112" spans="2:10" x14ac:dyDescent="0.25">
      <c r="B112"/>
      <c r="C112"/>
      <c r="D112"/>
      <c r="E112" s="27"/>
      <c r="F112" s="27"/>
      <c r="G112" s="4"/>
      <c r="H112" s="4"/>
      <c r="I112" s="40"/>
      <c r="J112" s="4"/>
    </row>
    <row r="113" spans="2:10" x14ac:dyDescent="0.25">
      <c r="B113"/>
      <c r="C113"/>
      <c r="D113"/>
      <c r="E113" s="27"/>
      <c r="F113" s="27"/>
      <c r="G113" s="4"/>
      <c r="H113" s="4"/>
      <c r="I113" s="40"/>
      <c r="J113" s="4"/>
    </row>
    <row r="114" spans="2:10" x14ac:dyDescent="0.25">
      <c r="B114"/>
      <c r="C114"/>
      <c r="D114"/>
      <c r="E114" s="27"/>
      <c r="F114" s="27"/>
      <c r="G114" s="4"/>
      <c r="H114" s="4"/>
      <c r="I114" s="40"/>
      <c r="J114" s="4"/>
    </row>
    <row r="115" spans="2:10" x14ac:dyDescent="0.25">
      <c r="B115"/>
      <c r="C115"/>
      <c r="D115"/>
      <c r="E115" s="27"/>
      <c r="F115" s="27"/>
      <c r="G115" s="4"/>
      <c r="H115" s="4"/>
      <c r="I115" s="40"/>
      <c r="J115" s="4"/>
    </row>
    <row r="116" spans="2:10" x14ac:dyDescent="0.25">
      <c r="B116"/>
      <c r="C116"/>
      <c r="D116"/>
      <c r="E116" s="27"/>
      <c r="F116" s="27"/>
      <c r="G116" s="4"/>
      <c r="H116" s="4"/>
      <c r="I116" s="40"/>
      <c r="J116" s="4"/>
    </row>
    <row r="117" spans="2:10" x14ac:dyDescent="0.25">
      <c r="B117"/>
      <c r="C117"/>
      <c r="D117"/>
      <c r="E117" s="27"/>
      <c r="F117" s="27"/>
      <c r="G117" s="4"/>
      <c r="H117" s="4"/>
      <c r="I117" s="40"/>
      <c r="J117" s="4"/>
    </row>
    <row r="118" spans="2:10" x14ac:dyDescent="0.25">
      <c r="B118"/>
      <c r="C118"/>
      <c r="D118"/>
      <c r="E118" s="27"/>
      <c r="F118" s="27"/>
      <c r="G118" s="4"/>
      <c r="H118" s="4"/>
      <c r="I118" s="40"/>
      <c r="J118" s="4"/>
    </row>
    <row r="119" spans="2:10" x14ac:dyDescent="0.25">
      <c r="B119"/>
      <c r="C119"/>
      <c r="D119"/>
      <c r="E119" s="27"/>
      <c r="F119" s="27"/>
      <c r="G119" s="4"/>
      <c r="H119" s="4"/>
      <c r="I119" s="40"/>
      <c r="J119" s="4"/>
    </row>
    <row r="120" spans="2:10" x14ac:dyDescent="0.25">
      <c r="B120"/>
      <c r="C120"/>
      <c r="D120"/>
      <c r="E120" s="27"/>
      <c r="F120" s="27"/>
      <c r="G120" s="4"/>
      <c r="H120" s="4"/>
      <c r="I120" s="40"/>
      <c r="J120" s="4"/>
    </row>
    <row r="121" spans="2:10" x14ac:dyDescent="0.25">
      <c r="B121"/>
      <c r="C121"/>
      <c r="D121"/>
      <c r="E121" s="27"/>
      <c r="F121" s="27"/>
      <c r="G121" s="4"/>
      <c r="H121" s="4"/>
      <c r="I121" s="40"/>
      <c r="J121" s="4"/>
    </row>
    <row r="122" spans="2:10" x14ac:dyDescent="0.25">
      <c r="B122"/>
      <c r="C122"/>
      <c r="D122"/>
      <c r="E122" s="27"/>
      <c r="F122" s="27"/>
      <c r="G122" s="4"/>
      <c r="H122" s="4"/>
      <c r="I122" s="40"/>
      <c r="J122" s="4"/>
    </row>
    <row r="123" spans="2:10" x14ac:dyDescent="0.25">
      <c r="B123"/>
      <c r="C123"/>
      <c r="D123"/>
      <c r="E123" s="27"/>
      <c r="F123" s="27"/>
      <c r="G123" s="4"/>
      <c r="H123" s="4"/>
      <c r="I123" s="40"/>
      <c r="J123" s="4"/>
    </row>
    <row r="124" spans="2:10" x14ac:dyDescent="0.25">
      <c r="B124"/>
      <c r="C124"/>
      <c r="D124"/>
      <c r="E124" s="27"/>
      <c r="F124" s="27"/>
      <c r="G124" s="4"/>
      <c r="H124" s="4"/>
      <c r="I124" s="40"/>
      <c r="J124" s="4"/>
    </row>
    <row r="125" spans="2:10" x14ac:dyDescent="0.25">
      <c r="B125"/>
      <c r="C125"/>
      <c r="D125"/>
      <c r="E125" s="27"/>
      <c r="F125" s="27"/>
      <c r="G125" s="4"/>
      <c r="H125" s="4"/>
      <c r="I125" s="40"/>
      <c r="J125" s="4"/>
    </row>
    <row r="126" spans="2:10" x14ac:dyDescent="0.25">
      <c r="B126"/>
      <c r="C126"/>
      <c r="D126"/>
      <c r="E126" s="27"/>
      <c r="F126" s="27"/>
      <c r="G126" s="4"/>
      <c r="H126" s="4"/>
      <c r="I126" s="40"/>
      <c r="J126" s="4"/>
    </row>
    <row r="127" spans="2:10" x14ac:dyDescent="0.25">
      <c r="B127"/>
      <c r="C127"/>
      <c r="D127"/>
      <c r="E127" s="27"/>
      <c r="F127" s="27"/>
      <c r="G127" s="4"/>
      <c r="H127" s="4"/>
      <c r="I127" s="40"/>
      <c r="J127" s="4"/>
    </row>
    <row r="128" spans="2:10" x14ac:dyDescent="0.25">
      <c r="B128"/>
      <c r="C128"/>
      <c r="D128"/>
      <c r="E128" s="27"/>
      <c r="F128" s="27"/>
      <c r="G128" s="4"/>
      <c r="H128" s="4"/>
      <c r="I128" s="40"/>
      <c r="J128" s="4"/>
    </row>
    <row r="129" spans="2:10" x14ac:dyDescent="0.25">
      <c r="B129"/>
      <c r="C129"/>
      <c r="D129"/>
      <c r="E129" s="27"/>
      <c r="F129" s="27"/>
      <c r="G129" s="4"/>
      <c r="H129" s="4"/>
      <c r="I129" s="40"/>
      <c r="J129" s="4"/>
    </row>
    <row r="130" spans="2:10" x14ac:dyDescent="0.25">
      <c r="B130"/>
      <c r="C130"/>
      <c r="D130"/>
      <c r="E130" s="27"/>
      <c r="F130" s="27"/>
      <c r="G130" s="4"/>
      <c r="H130" s="4"/>
      <c r="I130" s="40"/>
      <c r="J130" s="4"/>
    </row>
    <row r="131" spans="2:10" x14ac:dyDescent="0.25">
      <c r="B131"/>
      <c r="C131"/>
      <c r="D131"/>
      <c r="E131" s="27"/>
      <c r="F131" s="27"/>
      <c r="G131" s="4"/>
      <c r="H131" s="4"/>
      <c r="I131" s="40"/>
      <c r="J131" s="4"/>
    </row>
    <row r="132" spans="2:10" x14ac:dyDescent="0.25">
      <c r="B132"/>
      <c r="C132"/>
      <c r="D132"/>
      <c r="E132" s="27"/>
      <c r="F132" s="27"/>
      <c r="G132" s="4"/>
      <c r="H132" s="4"/>
      <c r="I132" s="40"/>
      <c r="J132" s="4"/>
    </row>
    <row r="133" spans="2:10" x14ac:dyDescent="0.25">
      <c r="B133"/>
      <c r="C133"/>
      <c r="D133"/>
      <c r="E133" s="27"/>
      <c r="F133" s="27"/>
      <c r="G133" s="4"/>
      <c r="H133" s="4"/>
      <c r="I133" s="40"/>
      <c r="J133" s="4"/>
    </row>
    <row r="134" spans="2:10" x14ac:dyDescent="0.25">
      <c r="B134"/>
      <c r="C134"/>
      <c r="D134"/>
      <c r="E134" s="27"/>
      <c r="F134" s="27"/>
      <c r="G134" s="4"/>
      <c r="H134" s="4"/>
      <c r="I134" s="40"/>
      <c r="J134" s="4"/>
    </row>
    <row r="135" spans="2:10" x14ac:dyDescent="0.25">
      <c r="B135"/>
      <c r="C135"/>
      <c r="D135"/>
      <c r="E135" s="27"/>
      <c r="F135" s="27"/>
      <c r="G135" s="4"/>
      <c r="H135" s="4"/>
      <c r="I135" s="40"/>
      <c r="J135" s="4"/>
    </row>
    <row r="136" spans="2:10" x14ac:dyDescent="0.25">
      <c r="B136"/>
      <c r="C136"/>
      <c r="D136"/>
      <c r="E136" s="27"/>
      <c r="F136" s="27"/>
      <c r="G136" s="4"/>
      <c r="H136" s="4"/>
      <c r="I136" s="40"/>
      <c r="J136" s="4"/>
    </row>
    <row r="137" spans="2:10" x14ac:dyDescent="0.25">
      <c r="B137"/>
      <c r="C137"/>
      <c r="D137"/>
      <c r="E137" s="27"/>
      <c r="F137" s="27"/>
      <c r="G137" s="4"/>
      <c r="H137" s="4"/>
      <c r="I137" s="40"/>
      <c r="J137" s="4"/>
    </row>
    <row r="138" spans="2:10" x14ac:dyDescent="0.25">
      <c r="B138"/>
      <c r="C138"/>
      <c r="D138"/>
      <c r="E138" s="27"/>
      <c r="F138" s="27"/>
      <c r="G138" s="4"/>
      <c r="H138" s="4"/>
      <c r="I138" s="40"/>
      <c r="J138" s="4"/>
    </row>
    <row r="139" spans="2:10" x14ac:dyDescent="0.25">
      <c r="B139"/>
      <c r="C139"/>
      <c r="D139"/>
      <c r="E139" s="27"/>
      <c r="F139" s="27"/>
      <c r="G139" s="4"/>
      <c r="H139" s="4"/>
      <c r="I139" s="40"/>
      <c r="J139" s="4"/>
    </row>
    <row r="140" spans="2:10" x14ac:dyDescent="0.25">
      <c r="B140"/>
      <c r="C140"/>
      <c r="D140"/>
      <c r="E140" s="27"/>
      <c r="F140" s="27"/>
      <c r="G140" s="4"/>
      <c r="H140" s="4"/>
      <c r="I140" s="40"/>
      <c r="J140" s="4"/>
    </row>
    <row r="141" spans="2:10" x14ac:dyDescent="0.25">
      <c r="B141"/>
      <c r="C141"/>
      <c r="D141"/>
      <c r="E141" s="27"/>
      <c r="F141" s="27"/>
      <c r="G141" s="4"/>
      <c r="H141" s="4"/>
      <c r="I141" s="40"/>
      <c r="J141" s="4"/>
    </row>
    <row r="142" spans="2:10" x14ac:dyDescent="0.25">
      <c r="B142"/>
      <c r="C142"/>
      <c r="D142"/>
      <c r="E142" s="27"/>
      <c r="F142" s="27"/>
      <c r="G142" s="4"/>
      <c r="H142" s="4"/>
      <c r="I142" s="40"/>
      <c r="J142" s="4"/>
    </row>
    <row r="143" spans="2:10" x14ac:dyDescent="0.25">
      <c r="B143"/>
      <c r="C143"/>
      <c r="D143"/>
      <c r="E143" s="27"/>
      <c r="F143" s="27"/>
      <c r="G143" s="4"/>
      <c r="H143" s="4"/>
      <c r="I143" s="40"/>
      <c r="J143" s="4"/>
    </row>
    <row r="144" spans="2:10" x14ac:dyDescent="0.25">
      <c r="B144"/>
      <c r="C144"/>
      <c r="D144"/>
      <c r="E144" s="27"/>
      <c r="F144" s="27"/>
      <c r="G144" s="4"/>
      <c r="H144" s="4"/>
      <c r="I144" s="40"/>
      <c r="J144" s="4"/>
    </row>
    <row r="145" spans="2:10" x14ac:dyDescent="0.25">
      <c r="B145"/>
      <c r="C145"/>
      <c r="D145"/>
      <c r="E145" s="27"/>
      <c r="F145" s="27"/>
      <c r="G145" s="4"/>
      <c r="H145" s="4"/>
      <c r="I145" s="40"/>
      <c r="J145" s="4"/>
    </row>
    <row r="146" spans="2:10" x14ac:dyDescent="0.25">
      <c r="B146"/>
      <c r="C146"/>
      <c r="D146"/>
      <c r="E146" s="27"/>
      <c r="F146" s="27"/>
      <c r="G146" s="4"/>
      <c r="H146" s="4"/>
      <c r="I146" s="40"/>
      <c r="J146" s="4"/>
    </row>
    <row r="147" spans="2:10" x14ac:dyDescent="0.25">
      <c r="B147"/>
      <c r="C147"/>
      <c r="D147"/>
      <c r="E147" s="27"/>
      <c r="F147" s="27"/>
      <c r="G147" s="4"/>
      <c r="H147" s="4"/>
      <c r="I147" s="40"/>
      <c r="J147" s="4"/>
    </row>
    <row r="148" spans="2:10" x14ac:dyDescent="0.25">
      <c r="B148"/>
      <c r="C148"/>
      <c r="D148"/>
      <c r="E148" s="27"/>
      <c r="F148" s="27"/>
      <c r="G148" s="4"/>
      <c r="H148" s="4"/>
      <c r="I148" s="40"/>
      <c r="J148" s="4"/>
    </row>
    <row r="149" spans="2:10" x14ac:dyDescent="0.25">
      <c r="B149"/>
      <c r="C149"/>
      <c r="D149"/>
      <c r="E149" s="27"/>
      <c r="F149" s="27"/>
      <c r="G149" s="4"/>
      <c r="H149" s="4"/>
      <c r="I149" s="40"/>
      <c r="J149" s="4"/>
    </row>
    <row r="150" spans="2:10" x14ac:dyDescent="0.25">
      <c r="B150"/>
      <c r="C150"/>
      <c r="D150"/>
      <c r="E150" s="27"/>
      <c r="F150" s="27"/>
      <c r="G150" s="4"/>
      <c r="H150" s="4"/>
      <c r="I150" s="40"/>
      <c r="J150" s="4"/>
    </row>
    <row r="151" spans="2:10" x14ac:dyDescent="0.25">
      <c r="B151"/>
      <c r="C151"/>
      <c r="D151"/>
      <c r="E151" s="27"/>
      <c r="F151" s="27"/>
      <c r="G151" s="4"/>
      <c r="H151" s="4"/>
      <c r="I151" s="40"/>
      <c r="J151" s="4"/>
    </row>
    <row r="152" spans="2:10" x14ac:dyDescent="0.25">
      <c r="B152"/>
      <c r="C152"/>
      <c r="D152"/>
      <c r="E152" s="27"/>
      <c r="F152" s="27"/>
      <c r="G152" s="4"/>
      <c r="H152" s="4"/>
      <c r="I152" s="40"/>
      <c r="J152" s="4"/>
    </row>
    <row r="153" spans="2:10" x14ac:dyDescent="0.25">
      <c r="B153"/>
      <c r="C153"/>
      <c r="D153"/>
      <c r="E153" s="27"/>
      <c r="F153" s="27"/>
      <c r="G153" s="4"/>
      <c r="H153" s="4"/>
      <c r="I153" s="40"/>
      <c r="J153" s="4"/>
    </row>
    <row r="154" spans="2:10" x14ac:dyDescent="0.25">
      <c r="B154"/>
      <c r="C154"/>
      <c r="D154"/>
      <c r="E154" s="27"/>
      <c r="F154" s="27"/>
      <c r="G154" s="4"/>
      <c r="H154" s="4"/>
      <c r="I154" s="40"/>
      <c r="J154" s="4"/>
    </row>
    <row r="155" spans="2:10" x14ac:dyDescent="0.25">
      <c r="B155"/>
      <c r="C155"/>
      <c r="D155"/>
      <c r="E155" s="27"/>
      <c r="F155" s="27"/>
      <c r="G155" s="4"/>
      <c r="H155" s="4"/>
      <c r="I155" s="40"/>
      <c r="J155" s="4"/>
    </row>
    <row r="156" spans="2:10" x14ac:dyDescent="0.25">
      <c r="B156"/>
      <c r="C156"/>
      <c r="D156"/>
      <c r="E156" s="27"/>
      <c r="F156" s="27"/>
      <c r="G156" s="4"/>
      <c r="H156" s="4"/>
      <c r="I156" s="40"/>
      <c r="J156" s="4"/>
    </row>
    <row r="157" spans="2:10" x14ac:dyDescent="0.25">
      <c r="B157"/>
      <c r="C157"/>
      <c r="D157"/>
      <c r="E157" s="27"/>
      <c r="F157" s="27"/>
      <c r="G157" s="4"/>
      <c r="H157" s="4"/>
      <c r="I157" s="40"/>
      <c r="J157" s="4"/>
    </row>
    <row r="158" spans="2:10" x14ac:dyDescent="0.25">
      <c r="B158"/>
      <c r="C158"/>
      <c r="D158"/>
      <c r="E158" s="27"/>
      <c r="F158" s="27"/>
      <c r="G158" s="4"/>
      <c r="H158" s="4"/>
      <c r="I158" s="40"/>
      <c r="J158" s="4"/>
    </row>
    <row r="159" spans="2:10" x14ac:dyDescent="0.25">
      <c r="B159"/>
      <c r="C159"/>
      <c r="D159"/>
      <c r="E159" s="27"/>
      <c r="F159" s="27"/>
      <c r="G159" s="4"/>
      <c r="H159" s="4"/>
      <c r="I159" s="40"/>
      <c r="J159" s="4"/>
    </row>
    <row r="160" spans="2:10" x14ac:dyDescent="0.25">
      <c r="B160"/>
      <c r="C160"/>
      <c r="D160"/>
      <c r="E160" s="27"/>
      <c r="F160" s="27"/>
      <c r="G160" s="4"/>
      <c r="H160" s="4"/>
      <c r="I160" s="40"/>
      <c r="J160" s="4"/>
    </row>
    <row r="161" spans="2:10" x14ac:dyDescent="0.25">
      <c r="B161"/>
      <c r="C161"/>
      <c r="D161"/>
      <c r="E161" s="27"/>
      <c r="F161" s="27"/>
      <c r="G161" s="4"/>
      <c r="H161" s="4"/>
      <c r="I161" s="40"/>
      <c r="J161" s="4"/>
    </row>
    <row r="162" spans="2:10" x14ac:dyDescent="0.25">
      <c r="B162"/>
      <c r="C162"/>
      <c r="D162"/>
      <c r="E162" s="27"/>
      <c r="F162" s="27"/>
      <c r="G162" s="4"/>
      <c r="H162" s="4"/>
      <c r="I162" s="40"/>
      <c r="J162" s="4"/>
    </row>
    <row r="163" spans="2:10" x14ac:dyDescent="0.25">
      <c r="B163"/>
      <c r="C163"/>
      <c r="D163"/>
      <c r="E163" s="27"/>
      <c r="F163" s="27"/>
      <c r="G163" s="4"/>
      <c r="H163" s="4"/>
      <c r="I163" s="40"/>
      <c r="J163" s="4"/>
    </row>
    <row r="164" spans="2:10" x14ac:dyDescent="0.25">
      <c r="B164"/>
      <c r="C164"/>
      <c r="D164"/>
      <c r="E164" s="27"/>
      <c r="F164" s="27"/>
      <c r="G164" s="4"/>
      <c r="H164" s="4"/>
      <c r="I164" s="40"/>
      <c r="J164" s="4"/>
    </row>
    <row r="165" spans="2:10" x14ac:dyDescent="0.25">
      <c r="B165"/>
      <c r="C165"/>
      <c r="D165"/>
      <c r="E165" s="27"/>
      <c r="F165" s="27"/>
      <c r="G165" s="4"/>
      <c r="H165" s="4"/>
      <c r="I165" s="40"/>
      <c r="J165" s="4"/>
    </row>
    <row r="166" spans="2:10" x14ac:dyDescent="0.25">
      <c r="B166"/>
      <c r="C166"/>
      <c r="D166"/>
      <c r="E166" s="27"/>
      <c r="F166" s="27"/>
      <c r="G166" s="4"/>
      <c r="H166" s="4"/>
      <c r="I166" s="40"/>
      <c r="J166" s="4"/>
    </row>
    <row r="167" spans="2:10" x14ac:dyDescent="0.25">
      <c r="B167"/>
      <c r="C167"/>
      <c r="D167"/>
      <c r="E167" s="27"/>
      <c r="F167" s="27"/>
      <c r="G167" s="4"/>
      <c r="H167" s="4"/>
      <c r="I167" s="40"/>
      <c r="J167" s="4"/>
    </row>
    <row r="168" spans="2:10" x14ac:dyDescent="0.25">
      <c r="B168"/>
      <c r="C168"/>
      <c r="D168"/>
      <c r="E168" s="27"/>
      <c r="F168" s="27"/>
      <c r="G168" s="4"/>
      <c r="H168" s="4"/>
      <c r="I168" s="40"/>
      <c r="J168" s="4"/>
    </row>
    <row r="169" spans="2:10" x14ac:dyDescent="0.25">
      <c r="B169"/>
      <c r="C169"/>
      <c r="D169"/>
      <c r="E169" s="27"/>
      <c r="F169" s="27"/>
      <c r="G169" s="4"/>
      <c r="H169" s="4"/>
      <c r="I169" s="40"/>
      <c r="J169" s="4"/>
    </row>
    <row r="170" spans="2:10" x14ac:dyDescent="0.25">
      <c r="B170"/>
      <c r="C170"/>
      <c r="D170"/>
      <c r="E170" s="27"/>
      <c r="F170" s="27"/>
      <c r="G170" s="4"/>
      <c r="H170" s="4"/>
      <c r="I170" s="40"/>
      <c r="J170" s="4"/>
    </row>
    <row r="171" spans="2:10" x14ac:dyDescent="0.25">
      <c r="B171"/>
      <c r="C171"/>
      <c r="D171"/>
      <c r="E171" s="27"/>
      <c r="F171" s="27"/>
      <c r="G171" s="4"/>
      <c r="H171" s="4"/>
      <c r="I171" s="40"/>
      <c r="J171" s="4"/>
    </row>
    <row r="172" spans="2:10" x14ac:dyDescent="0.25">
      <c r="B172"/>
      <c r="C172"/>
      <c r="D172"/>
      <c r="E172" s="27"/>
      <c r="F172" s="27"/>
      <c r="G172" s="4"/>
      <c r="H172" s="4"/>
      <c r="I172" s="40"/>
      <c r="J172" s="4"/>
    </row>
    <row r="173" spans="2:10" x14ac:dyDescent="0.25">
      <c r="B173"/>
      <c r="C173"/>
      <c r="D173"/>
      <c r="E173" s="27"/>
      <c r="F173" s="27"/>
      <c r="G173" s="4"/>
      <c r="H173" s="4"/>
      <c r="I173" s="40"/>
      <c r="J173" s="4"/>
    </row>
    <row r="174" spans="2:10" x14ac:dyDescent="0.25">
      <c r="B174"/>
      <c r="C174"/>
      <c r="D174"/>
      <c r="E174" s="27"/>
      <c r="F174" s="27"/>
      <c r="G174" s="4"/>
      <c r="H174" s="4"/>
      <c r="I174" s="40"/>
      <c r="J174" s="4"/>
    </row>
    <row r="175" spans="2:10" x14ac:dyDescent="0.25">
      <c r="B175"/>
      <c r="C175"/>
      <c r="D175"/>
      <c r="E175" s="27"/>
      <c r="F175" s="27"/>
      <c r="G175" s="4"/>
      <c r="H175" s="4"/>
      <c r="I175" s="40"/>
      <c r="J175" s="4"/>
    </row>
    <row r="176" spans="2:10" x14ac:dyDescent="0.25">
      <c r="B176"/>
      <c r="C176"/>
      <c r="D176"/>
      <c r="E176" s="27"/>
      <c r="F176" s="27"/>
      <c r="G176" s="4"/>
      <c r="H176" s="4"/>
      <c r="I176" s="40"/>
      <c r="J176" s="4"/>
    </row>
    <row r="177" spans="2:10" x14ac:dyDescent="0.25">
      <c r="B177"/>
      <c r="C177"/>
      <c r="D177"/>
      <c r="E177" s="27"/>
      <c r="F177" s="27"/>
      <c r="G177" s="4"/>
      <c r="H177" s="4"/>
      <c r="I177" s="40"/>
      <c r="J177" s="4"/>
    </row>
    <row r="178" spans="2:10" x14ac:dyDescent="0.25">
      <c r="B178"/>
      <c r="C178"/>
      <c r="D178"/>
      <c r="E178" s="27"/>
      <c r="F178" s="27"/>
      <c r="G178" s="4"/>
      <c r="H178" s="4"/>
      <c r="I178" s="40"/>
      <c r="J178" s="4"/>
    </row>
    <row r="179" spans="2:10" x14ac:dyDescent="0.25">
      <c r="B179"/>
      <c r="C179"/>
      <c r="D179"/>
      <c r="E179" s="27"/>
      <c r="F179" s="27"/>
      <c r="G179" s="4"/>
      <c r="H179" s="4"/>
      <c r="I179" s="40"/>
      <c r="J179" s="4"/>
    </row>
    <row r="180" spans="2:10" x14ac:dyDescent="0.25">
      <c r="B180"/>
      <c r="C180"/>
      <c r="D180"/>
      <c r="E180" s="27"/>
      <c r="F180" s="27"/>
      <c r="G180" s="4"/>
      <c r="H180" s="4"/>
      <c r="I180" s="40"/>
      <c r="J180" s="4"/>
    </row>
    <row r="181" spans="2:10" x14ac:dyDescent="0.25">
      <c r="B181"/>
      <c r="C181"/>
      <c r="D181"/>
      <c r="E181" s="27"/>
      <c r="F181" s="27"/>
      <c r="G181" s="4"/>
      <c r="H181" s="4"/>
      <c r="I181" s="40"/>
      <c r="J181" s="4"/>
    </row>
    <row r="182" spans="2:10" x14ac:dyDescent="0.25">
      <c r="B182"/>
      <c r="C182"/>
      <c r="D182"/>
      <c r="E182" s="27"/>
      <c r="F182" s="27"/>
      <c r="G182" s="4"/>
      <c r="H182" s="4"/>
      <c r="I182" s="40"/>
      <c r="J182" s="4"/>
    </row>
    <row r="183" spans="2:10" x14ac:dyDescent="0.25">
      <c r="B183"/>
      <c r="C183"/>
      <c r="D183"/>
      <c r="E183" s="27"/>
      <c r="F183" s="27"/>
      <c r="G183" s="4"/>
      <c r="H183" s="4"/>
      <c r="I183" s="40"/>
      <c r="J183" s="4"/>
    </row>
    <row r="184" spans="2:10" x14ac:dyDescent="0.25">
      <c r="B184"/>
      <c r="C184"/>
      <c r="D184"/>
      <c r="E184" s="27"/>
      <c r="F184" s="27"/>
      <c r="G184" s="4"/>
      <c r="H184" s="4"/>
      <c r="I184" s="40"/>
      <c r="J184" s="4"/>
    </row>
    <row r="185" spans="2:10" x14ac:dyDescent="0.25">
      <c r="B185"/>
      <c r="C185"/>
      <c r="D185"/>
      <c r="E185" s="27"/>
      <c r="F185" s="27"/>
      <c r="G185" s="4"/>
      <c r="H185" s="4"/>
      <c r="I185" s="40"/>
      <c r="J185" s="4"/>
    </row>
    <row r="186" spans="2:10" x14ac:dyDescent="0.25">
      <c r="B186"/>
      <c r="C186"/>
      <c r="D186"/>
      <c r="E186" s="27"/>
      <c r="F186" s="27"/>
      <c r="G186" s="4"/>
      <c r="H186" s="4"/>
      <c r="I186" s="40"/>
      <c r="J186" s="4"/>
    </row>
    <row r="187" spans="2:10" x14ac:dyDescent="0.25">
      <c r="B187"/>
      <c r="C187"/>
      <c r="D187"/>
      <c r="E187" s="27"/>
      <c r="F187" s="27"/>
      <c r="G187" s="4"/>
      <c r="H187" s="4"/>
      <c r="I187" s="40"/>
      <c r="J187" s="4"/>
    </row>
    <row r="188" spans="2:10" x14ac:dyDescent="0.25">
      <c r="B188"/>
      <c r="C188"/>
      <c r="D188"/>
      <c r="E188" s="27"/>
      <c r="F188" s="27"/>
      <c r="G188" s="4"/>
      <c r="H188" s="4"/>
      <c r="I188" s="40"/>
      <c r="J188" s="4"/>
    </row>
    <row r="189" spans="2:10" x14ac:dyDescent="0.25">
      <c r="B189"/>
      <c r="C189"/>
      <c r="D189"/>
      <c r="E189" s="27"/>
      <c r="F189" s="27"/>
      <c r="G189" s="4"/>
      <c r="H189" s="4"/>
      <c r="I189" s="40"/>
      <c r="J189" s="4"/>
    </row>
    <row r="190" spans="2:10" x14ac:dyDescent="0.25">
      <c r="B190"/>
      <c r="C190"/>
      <c r="D190"/>
      <c r="E190" s="27"/>
      <c r="F190" s="27"/>
      <c r="G190" s="4"/>
      <c r="H190" s="4"/>
      <c r="I190" s="40"/>
      <c r="J190" s="4"/>
    </row>
    <row r="191" spans="2:10" x14ac:dyDescent="0.25">
      <c r="B191"/>
      <c r="C191"/>
      <c r="D191"/>
      <c r="E191" s="27"/>
      <c r="F191" s="27"/>
      <c r="G191" s="4"/>
      <c r="H191" s="4"/>
      <c r="I191" s="40"/>
      <c r="J191" s="4"/>
    </row>
    <row r="192" spans="2:10" x14ac:dyDescent="0.25">
      <c r="B192"/>
      <c r="C192"/>
      <c r="D192"/>
      <c r="E192" s="27"/>
      <c r="F192" s="27"/>
      <c r="G192" s="4"/>
      <c r="H192" s="4"/>
      <c r="I192" s="40"/>
      <c r="J192" s="4"/>
    </row>
    <row r="193" spans="2:10" x14ac:dyDescent="0.25">
      <c r="B193"/>
      <c r="C193"/>
      <c r="D193"/>
      <c r="E193" s="27"/>
      <c r="F193" s="27"/>
      <c r="G193" s="4"/>
      <c r="H193" s="4"/>
      <c r="I193" s="40"/>
      <c r="J193" s="4"/>
    </row>
    <row r="194" spans="2:10" x14ac:dyDescent="0.25">
      <c r="B194"/>
      <c r="C194"/>
      <c r="D194"/>
      <c r="E194" s="27"/>
      <c r="F194" s="27"/>
      <c r="G194" s="4"/>
      <c r="H194" s="4"/>
      <c r="I194" s="40"/>
      <c r="J194" s="4"/>
    </row>
    <row r="195" spans="2:10" x14ac:dyDescent="0.25">
      <c r="B195"/>
      <c r="C195"/>
      <c r="D195"/>
      <c r="E195" s="27"/>
      <c r="F195" s="27"/>
      <c r="G195" s="4"/>
      <c r="H195" s="4"/>
      <c r="I195" s="40"/>
      <c r="J195" s="4"/>
    </row>
    <row r="196" spans="2:10" x14ac:dyDescent="0.25">
      <c r="B196"/>
      <c r="C196"/>
      <c r="D196"/>
      <c r="E196" s="27"/>
      <c r="F196" s="27"/>
      <c r="G196" s="4"/>
      <c r="H196" s="4"/>
      <c r="I196" s="40"/>
      <c r="J196" s="4"/>
    </row>
    <row r="197" spans="2:10" x14ac:dyDescent="0.25">
      <c r="B197"/>
      <c r="C197"/>
      <c r="D197"/>
      <c r="E197" s="27"/>
      <c r="F197" s="27"/>
      <c r="G197" s="4"/>
      <c r="H197" s="4"/>
      <c r="I197" s="40"/>
      <c r="J197" s="4"/>
    </row>
    <row r="198" spans="2:10" x14ac:dyDescent="0.25">
      <c r="B198"/>
      <c r="C198"/>
      <c r="D198"/>
      <c r="E198" s="27"/>
      <c r="F198" s="27"/>
      <c r="G198" s="4"/>
      <c r="H198" s="4"/>
      <c r="I198" s="40"/>
      <c r="J198" s="4"/>
    </row>
    <row r="199" spans="2:10" x14ac:dyDescent="0.25">
      <c r="B199"/>
      <c r="C199"/>
      <c r="D199"/>
      <c r="E199" s="27"/>
      <c r="F199" s="27"/>
      <c r="G199" s="4"/>
      <c r="H199" s="4"/>
      <c r="I199" s="40"/>
      <c r="J199" s="4"/>
    </row>
    <row r="200" spans="2:10" x14ac:dyDescent="0.25">
      <c r="B200"/>
      <c r="C200"/>
      <c r="D200"/>
      <c r="E200" s="27"/>
      <c r="F200" s="27"/>
      <c r="G200" s="4"/>
      <c r="H200" s="4"/>
      <c r="I200" s="40"/>
      <c r="J200" s="4"/>
    </row>
    <row r="201" spans="2:10" x14ac:dyDescent="0.25">
      <c r="B201"/>
      <c r="C201"/>
      <c r="D201"/>
      <c r="E201" s="27"/>
      <c r="F201" s="27"/>
      <c r="G201" s="4"/>
      <c r="H201" s="4"/>
      <c r="I201" s="40"/>
      <c r="J201" s="4"/>
    </row>
    <row r="202" spans="2:10" x14ac:dyDescent="0.25">
      <c r="B202"/>
      <c r="C202"/>
      <c r="D202"/>
      <c r="E202" s="27"/>
      <c r="F202" s="27"/>
      <c r="G202" s="4"/>
      <c r="H202" s="4"/>
      <c r="I202" s="40"/>
      <c r="J202" s="4"/>
    </row>
    <row r="203" spans="2:10" x14ac:dyDescent="0.25">
      <c r="B203"/>
      <c r="C203"/>
      <c r="D203"/>
      <c r="E203" s="27"/>
      <c r="F203" s="27"/>
      <c r="G203" s="4"/>
      <c r="H203" s="4"/>
      <c r="I203" s="40"/>
      <c r="J203" s="4"/>
    </row>
    <row r="204" spans="2:10" x14ac:dyDescent="0.25">
      <c r="B204"/>
      <c r="C204"/>
      <c r="D204"/>
      <c r="E204" s="27"/>
      <c r="F204" s="27"/>
      <c r="G204" s="4"/>
      <c r="H204" s="4"/>
      <c r="I204" s="40"/>
      <c r="J204" s="4"/>
    </row>
    <row r="205" spans="2:10" x14ac:dyDescent="0.25">
      <c r="B205"/>
      <c r="C205"/>
      <c r="D205"/>
      <c r="E205" s="27"/>
      <c r="F205" s="27"/>
      <c r="G205" s="4"/>
      <c r="H205" s="4"/>
      <c r="I205" s="40"/>
      <c r="J205" s="4"/>
    </row>
    <row r="206" spans="2:10" x14ac:dyDescent="0.25">
      <c r="B206"/>
      <c r="C206"/>
      <c r="D206"/>
      <c r="E206" s="27"/>
      <c r="F206" s="27"/>
      <c r="G206" s="4"/>
      <c r="H206" s="4"/>
      <c r="I206" s="40"/>
      <c r="J206" s="4"/>
    </row>
    <row r="207" spans="2:10" x14ac:dyDescent="0.25">
      <c r="B207"/>
      <c r="C207"/>
      <c r="D207"/>
      <c r="E207" s="27"/>
      <c r="F207" s="27"/>
      <c r="G207" s="4"/>
      <c r="H207" s="4"/>
      <c r="I207" s="40"/>
      <c r="J207" s="4"/>
    </row>
    <row r="208" spans="2:10" x14ac:dyDescent="0.25">
      <c r="B208"/>
      <c r="C208"/>
      <c r="D208"/>
      <c r="E208" s="27"/>
      <c r="F208" s="27"/>
      <c r="G208" s="4"/>
      <c r="H208" s="4"/>
      <c r="I208" s="40"/>
      <c r="J208" s="4"/>
    </row>
    <row r="209" spans="2:10" x14ac:dyDescent="0.25">
      <c r="B209"/>
      <c r="C209"/>
      <c r="D209"/>
      <c r="E209" s="27"/>
      <c r="F209" s="27"/>
      <c r="G209" s="4"/>
      <c r="H209" s="4"/>
      <c r="I209" s="40"/>
      <c r="J209" s="4"/>
    </row>
    <row r="210" spans="2:10" x14ac:dyDescent="0.25">
      <c r="B210"/>
      <c r="C210"/>
      <c r="D210"/>
      <c r="E210" s="27"/>
      <c r="F210" s="27"/>
      <c r="G210" s="4"/>
      <c r="H210" s="4"/>
      <c r="I210" s="40"/>
      <c r="J210" s="4"/>
    </row>
    <row r="211" spans="2:10" x14ac:dyDescent="0.25">
      <c r="B211"/>
      <c r="C211"/>
      <c r="D211"/>
      <c r="E211" s="27"/>
      <c r="F211" s="27"/>
      <c r="G211" s="4"/>
      <c r="H211" s="4"/>
      <c r="I211" s="40"/>
      <c r="J211" s="4"/>
    </row>
    <row r="212" spans="2:10" x14ac:dyDescent="0.25">
      <c r="B212"/>
      <c r="C212"/>
      <c r="D212"/>
      <c r="E212" s="27"/>
      <c r="F212" s="27"/>
      <c r="G212" s="4"/>
      <c r="H212" s="4"/>
      <c r="I212" s="40"/>
      <c r="J212" s="4"/>
    </row>
    <row r="213" spans="2:10" x14ac:dyDescent="0.25">
      <c r="B213"/>
      <c r="C213"/>
      <c r="D213"/>
      <c r="E213" s="27"/>
      <c r="F213" s="27"/>
      <c r="G213" s="4"/>
      <c r="H213" s="4"/>
      <c r="I213" s="40"/>
      <c r="J213" s="4"/>
    </row>
    <row r="214" spans="2:10" x14ac:dyDescent="0.25">
      <c r="B214"/>
      <c r="C214"/>
      <c r="D214"/>
      <c r="E214" s="27"/>
      <c r="F214" s="27"/>
      <c r="G214" s="4"/>
      <c r="H214" s="4"/>
      <c r="I214" s="40"/>
      <c r="J214" s="4"/>
    </row>
    <row r="215" spans="2:10" x14ac:dyDescent="0.25">
      <c r="B215"/>
      <c r="C215"/>
      <c r="D215"/>
      <c r="E215" s="27"/>
      <c r="F215" s="27"/>
      <c r="G215" s="4"/>
      <c r="H215" s="4"/>
      <c r="I215" s="40"/>
      <c r="J215" s="4"/>
    </row>
    <row r="216" spans="2:10" x14ac:dyDescent="0.25">
      <c r="B216"/>
      <c r="C216"/>
      <c r="D216"/>
      <c r="E216" s="27"/>
      <c r="F216" s="27"/>
      <c r="G216" s="4"/>
      <c r="H216" s="4"/>
      <c r="I216" s="40"/>
      <c r="J216" s="4"/>
    </row>
    <row r="217" spans="2:10" x14ac:dyDescent="0.25">
      <c r="B217"/>
      <c r="C217"/>
      <c r="D217"/>
      <c r="E217" s="27"/>
      <c r="F217" s="27"/>
      <c r="G217" s="4"/>
      <c r="H217" s="4"/>
      <c r="I217" s="40"/>
      <c r="J217" s="4"/>
    </row>
    <row r="218" spans="2:10" x14ac:dyDescent="0.25">
      <c r="B218"/>
      <c r="C218"/>
      <c r="D218"/>
      <c r="E218" s="27"/>
      <c r="F218" s="27"/>
      <c r="G218" s="4"/>
      <c r="H218" s="4"/>
      <c r="I218" s="40"/>
      <c r="J218" s="4"/>
    </row>
    <row r="219" spans="2:10" x14ac:dyDescent="0.25">
      <c r="B219"/>
      <c r="C219"/>
      <c r="D219"/>
      <c r="E219" s="27"/>
      <c r="F219" s="27"/>
      <c r="G219" s="4"/>
      <c r="H219" s="4"/>
      <c r="I219" s="40"/>
      <c r="J219" s="4"/>
    </row>
    <row r="220" spans="2:10" x14ac:dyDescent="0.25">
      <c r="B220"/>
      <c r="C220"/>
      <c r="D220"/>
      <c r="E220" s="27"/>
      <c r="F220" s="27"/>
      <c r="G220" s="4"/>
      <c r="H220" s="4"/>
      <c r="I220" s="40"/>
      <c r="J220" s="4"/>
    </row>
    <row r="221" spans="2:10" x14ac:dyDescent="0.25">
      <c r="B221"/>
      <c r="C221"/>
      <c r="D221"/>
      <c r="E221" s="27"/>
      <c r="F221" s="27"/>
      <c r="G221" s="4"/>
      <c r="H221" s="4"/>
      <c r="I221" s="40"/>
      <c r="J221" s="4"/>
    </row>
    <row r="222" spans="2:10" x14ac:dyDescent="0.25">
      <c r="B222"/>
      <c r="C222"/>
      <c r="D222"/>
      <c r="E222" s="27"/>
      <c r="F222" s="27"/>
      <c r="G222" s="4"/>
      <c r="H222" s="4"/>
      <c r="I222" s="40"/>
      <c r="J222" s="4"/>
    </row>
    <row r="223" spans="2:10" x14ac:dyDescent="0.25">
      <c r="B223"/>
      <c r="C223"/>
      <c r="D223"/>
      <c r="E223" s="27"/>
      <c r="F223" s="27"/>
      <c r="G223" s="4"/>
      <c r="H223" s="4"/>
      <c r="I223" s="40"/>
      <c r="J223" s="4"/>
    </row>
    <row r="224" spans="2:10" x14ac:dyDescent="0.25">
      <c r="B224"/>
      <c r="C224"/>
      <c r="D224"/>
      <c r="E224" s="27"/>
      <c r="F224" s="27"/>
      <c r="G224" s="4"/>
      <c r="H224" s="4"/>
      <c r="I224" s="40"/>
      <c r="J224" s="4"/>
    </row>
    <row r="225" spans="2:10" x14ac:dyDescent="0.25">
      <c r="B225"/>
      <c r="C225"/>
      <c r="D225"/>
      <c r="E225" s="27"/>
      <c r="F225" s="27"/>
      <c r="G225" s="4"/>
      <c r="H225" s="4"/>
      <c r="I225" s="40"/>
      <c r="J225" s="4"/>
    </row>
    <row r="226" spans="2:10" x14ac:dyDescent="0.25">
      <c r="B226"/>
      <c r="C226"/>
      <c r="D226"/>
      <c r="E226" s="27"/>
      <c r="F226" s="27"/>
      <c r="G226" s="4"/>
      <c r="H226" s="4"/>
      <c r="I226" s="40"/>
      <c r="J226" s="4"/>
    </row>
    <row r="227" spans="2:10" x14ac:dyDescent="0.25">
      <c r="B227"/>
      <c r="C227"/>
      <c r="D227"/>
      <c r="E227" s="27"/>
      <c r="F227" s="27"/>
      <c r="G227" s="4"/>
      <c r="H227" s="4"/>
      <c r="I227" s="40"/>
      <c r="J227" s="4"/>
    </row>
    <row r="228" spans="2:10" x14ac:dyDescent="0.25">
      <c r="B228"/>
      <c r="C228"/>
      <c r="D228"/>
      <c r="E228" s="27"/>
      <c r="F228" s="27"/>
      <c r="G228" s="4"/>
      <c r="H228" s="4"/>
      <c r="I228" s="40"/>
      <c r="J228" s="4"/>
    </row>
    <row r="229" spans="2:10" x14ac:dyDescent="0.25">
      <c r="B229"/>
      <c r="C229"/>
      <c r="D229"/>
      <c r="E229" s="27"/>
      <c r="F229" s="27"/>
      <c r="G229" s="4"/>
      <c r="H229" s="4"/>
      <c r="I229" s="40"/>
      <c r="J229" s="4"/>
    </row>
    <row r="230" spans="2:10" x14ac:dyDescent="0.25">
      <c r="B230"/>
      <c r="C230"/>
      <c r="D230"/>
      <c r="E230" s="27"/>
      <c r="F230" s="27"/>
      <c r="G230" s="4"/>
      <c r="H230" s="4"/>
      <c r="I230" s="40"/>
      <c r="J230" s="4"/>
    </row>
    <row r="231" spans="2:10" x14ac:dyDescent="0.25">
      <c r="B231"/>
      <c r="C231"/>
      <c r="D231"/>
      <c r="E231" s="27"/>
      <c r="F231" s="27"/>
      <c r="G231" s="4"/>
      <c r="H231" s="4"/>
      <c r="I231" s="40"/>
      <c r="J231" s="4"/>
    </row>
    <row r="232" spans="2:10" x14ac:dyDescent="0.25">
      <c r="B232"/>
      <c r="C232"/>
      <c r="D232"/>
      <c r="E232" s="27"/>
      <c r="F232" s="27"/>
      <c r="G232" s="4"/>
      <c r="H232" s="4"/>
      <c r="I232" s="40"/>
      <c r="J232" s="4"/>
    </row>
    <row r="233" spans="2:10" x14ac:dyDescent="0.25">
      <c r="B233"/>
      <c r="C233"/>
      <c r="D233"/>
      <c r="E233" s="27"/>
      <c r="F233" s="27"/>
      <c r="G233" s="4"/>
      <c r="H233" s="4"/>
      <c r="I233" s="40"/>
      <c r="J233" s="4"/>
    </row>
    <row r="234" spans="2:10" x14ac:dyDescent="0.25">
      <c r="B234"/>
      <c r="C234"/>
      <c r="D234"/>
      <c r="E234" s="27"/>
      <c r="F234" s="27"/>
      <c r="G234" s="4"/>
      <c r="H234" s="4"/>
      <c r="I234" s="40"/>
      <c r="J234" s="4"/>
    </row>
    <row r="235" spans="2:10" x14ac:dyDescent="0.25">
      <c r="B235"/>
      <c r="C235"/>
      <c r="D235"/>
      <c r="E235" s="27"/>
      <c r="F235" s="27"/>
      <c r="G235" s="4"/>
      <c r="H235" s="4"/>
      <c r="I235" s="40"/>
      <c r="J235" s="4"/>
    </row>
    <row r="236" spans="2:10" x14ac:dyDescent="0.25">
      <c r="B236"/>
      <c r="C236"/>
      <c r="D236"/>
      <c r="E236" s="27"/>
      <c r="F236" s="27"/>
      <c r="G236" s="4"/>
      <c r="H236" s="4"/>
      <c r="I236" s="40"/>
      <c r="J236" s="4"/>
    </row>
    <row r="237" spans="2:10" x14ac:dyDescent="0.25">
      <c r="B237"/>
      <c r="C237"/>
      <c r="D237"/>
      <c r="E237" s="27"/>
      <c r="F237" s="27"/>
      <c r="G237" s="4"/>
      <c r="H237" s="4"/>
      <c r="I237" s="40"/>
      <c r="J237" s="4"/>
    </row>
    <row r="238" spans="2:10" x14ac:dyDescent="0.25">
      <c r="B238"/>
      <c r="C238"/>
      <c r="D238"/>
      <c r="E238" s="27"/>
      <c r="F238" s="27"/>
      <c r="G238" s="4"/>
      <c r="H238" s="4"/>
      <c r="I238" s="40"/>
      <c r="J238" s="4"/>
    </row>
    <row r="239" spans="2:10" x14ac:dyDescent="0.25">
      <c r="B239"/>
      <c r="C239"/>
      <c r="D239"/>
      <c r="E239" s="27"/>
      <c r="F239" s="27"/>
      <c r="G239" s="4"/>
      <c r="H239" s="4"/>
      <c r="I239" s="40"/>
      <c r="J239" s="4"/>
    </row>
    <row r="240" spans="2:10" x14ac:dyDescent="0.25">
      <c r="B240"/>
      <c r="C240"/>
      <c r="D240"/>
      <c r="E240" s="27"/>
      <c r="F240" s="27"/>
      <c r="G240" s="4"/>
      <c r="H240" s="4"/>
      <c r="I240" s="40"/>
      <c r="J240" s="4"/>
    </row>
    <row r="241" spans="2:10" x14ac:dyDescent="0.25">
      <c r="B241"/>
      <c r="C241"/>
      <c r="D241"/>
      <c r="E241" s="27"/>
      <c r="F241" s="27"/>
      <c r="G241" s="4"/>
      <c r="H241" s="4"/>
      <c r="I241" s="40"/>
      <c r="J241" s="4"/>
    </row>
    <row r="242" spans="2:10" x14ac:dyDescent="0.25">
      <c r="B242"/>
      <c r="C242"/>
      <c r="D242"/>
      <c r="E242" s="27"/>
      <c r="F242" s="27"/>
      <c r="G242" s="4"/>
      <c r="H242" s="4"/>
      <c r="I242" s="40"/>
      <c r="J242" s="4"/>
    </row>
    <row r="243" spans="2:10" x14ac:dyDescent="0.25">
      <c r="B243"/>
      <c r="C243"/>
      <c r="D243"/>
      <c r="E243" s="27"/>
      <c r="F243" s="27"/>
      <c r="G243" s="4"/>
      <c r="H243" s="4"/>
      <c r="I243" s="40"/>
      <c r="J243" s="4"/>
    </row>
    <row r="244" spans="2:10" x14ac:dyDescent="0.25">
      <c r="B244"/>
      <c r="C244"/>
      <c r="D244"/>
      <c r="E244" s="27"/>
      <c r="F244" s="27"/>
      <c r="G244" s="4"/>
      <c r="H244" s="4"/>
      <c r="I244" s="40"/>
      <c r="J244" s="4"/>
    </row>
    <row r="245" spans="2:10" x14ac:dyDescent="0.25">
      <c r="B245"/>
      <c r="C245"/>
      <c r="D245"/>
      <c r="E245" s="27"/>
      <c r="F245" s="27"/>
      <c r="G245" s="4"/>
      <c r="H245" s="4"/>
      <c r="I245" s="40"/>
      <c r="J245" s="4"/>
    </row>
    <row r="246" spans="2:10" x14ac:dyDescent="0.25">
      <c r="B246"/>
      <c r="C246"/>
      <c r="D246"/>
      <c r="E246" s="27"/>
      <c r="F246" s="27"/>
      <c r="G246" s="4"/>
      <c r="H246" s="4"/>
      <c r="I246" s="40"/>
      <c r="J246" s="4"/>
    </row>
    <row r="247" spans="2:10" x14ac:dyDescent="0.25">
      <c r="B247"/>
      <c r="C247"/>
      <c r="D247"/>
      <c r="E247" s="27"/>
      <c r="F247" s="27"/>
      <c r="G247" s="4"/>
      <c r="H247" s="4"/>
      <c r="I247" s="40"/>
      <c r="J247" s="4"/>
    </row>
    <row r="248" spans="2:10" x14ac:dyDescent="0.25">
      <c r="B248"/>
      <c r="C248"/>
      <c r="D248"/>
      <c r="E248" s="27"/>
      <c r="F248" s="27"/>
      <c r="G248" s="4"/>
      <c r="H248" s="4"/>
      <c r="I248" s="40"/>
      <c r="J248" s="4"/>
    </row>
    <row r="249" spans="2:10" x14ac:dyDescent="0.25">
      <c r="B249"/>
      <c r="C249"/>
      <c r="D249"/>
      <c r="E249" s="27"/>
      <c r="F249" s="27"/>
      <c r="G249" s="4"/>
      <c r="H249" s="4"/>
      <c r="I249" s="40"/>
      <c r="J249" s="4"/>
    </row>
    <row r="250" spans="2:10" x14ac:dyDescent="0.25">
      <c r="B250"/>
      <c r="C250"/>
      <c r="D250"/>
      <c r="E250" s="27"/>
      <c r="F250" s="27"/>
      <c r="G250" s="4"/>
      <c r="H250" s="4"/>
      <c r="I250" s="40"/>
      <c r="J250" s="4"/>
    </row>
    <row r="251" spans="2:10" x14ac:dyDescent="0.25">
      <c r="B251"/>
      <c r="C251"/>
      <c r="D251"/>
      <c r="E251" s="27"/>
      <c r="F251" s="27"/>
      <c r="G251" s="4"/>
      <c r="H251" s="4"/>
      <c r="I251" s="40"/>
      <c r="J251" s="4"/>
    </row>
    <row r="252" spans="2:10" x14ac:dyDescent="0.25">
      <c r="B252"/>
      <c r="C252"/>
      <c r="D252"/>
      <c r="E252" s="27"/>
      <c r="F252" s="27"/>
      <c r="G252" s="4"/>
      <c r="H252" s="4"/>
      <c r="I252" s="40"/>
      <c r="J252" s="4"/>
    </row>
    <row r="253" spans="2:10" x14ac:dyDescent="0.25">
      <c r="B253"/>
      <c r="C253"/>
      <c r="D253"/>
      <c r="E253" s="27"/>
      <c r="F253" s="27"/>
      <c r="G253" s="4"/>
      <c r="H253" s="4"/>
      <c r="I253" s="40"/>
      <c r="J253" s="4"/>
    </row>
    <row r="254" spans="2:10" x14ac:dyDescent="0.25">
      <c r="B254"/>
      <c r="C254"/>
      <c r="D254"/>
      <c r="E254" s="27"/>
      <c r="F254" s="27"/>
      <c r="G254" s="4"/>
      <c r="H254" s="4"/>
      <c r="I254" s="40"/>
      <c r="J254" s="4"/>
    </row>
    <row r="255" spans="2:10" x14ac:dyDescent="0.25">
      <c r="B255"/>
      <c r="C255"/>
      <c r="D255"/>
      <c r="E255" s="27"/>
      <c r="F255" s="27"/>
      <c r="G255" s="4"/>
      <c r="H255" s="4"/>
      <c r="I255" s="40"/>
      <c r="J255" s="4"/>
    </row>
    <row r="256" spans="2:10" x14ac:dyDescent="0.25">
      <c r="B256"/>
      <c r="C256"/>
      <c r="D256"/>
      <c r="E256" s="27"/>
      <c r="F256" s="27"/>
      <c r="G256" s="4"/>
      <c r="H256" s="4"/>
      <c r="I256" s="40"/>
      <c r="J256" s="4"/>
    </row>
    <row r="257" spans="2:10" x14ac:dyDescent="0.25">
      <c r="B257"/>
      <c r="C257"/>
      <c r="D257"/>
      <c r="E257" s="27"/>
      <c r="F257" s="27"/>
      <c r="G257" s="4"/>
      <c r="H257" s="4"/>
      <c r="I257" s="40"/>
      <c r="J257" s="4"/>
    </row>
    <row r="258" spans="2:10" x14ac:dyDescent="0.25">
      <c r="B258"/>
      <c r="C258"/>
      <c r="D258"/>
      <c r="E258" s="27"/>
      <c r="F258" s="27"/>
      <c r="G258" s="4"/>
      <c r="H258" s="4"/>
      <c r="I258" s="40"/>
      <c r="J258" s="4"/>
    </row>
    <row r="259" spans="2:10" x14ac:dyDescent="0.25">
      <c r="B259"/>
      <c r="C259"/>
      <c r="D259"/>
      <c r="E259" s="27"/>
      <c r="F259" s="27"/>
      <c r="G259" s="4"/>
      <c r="H259" s="4"/>
      <c r="I259" s="40"/>
      <c r="J259" s="4"/>
    </row>
    <row r="260" spans="2:10" x14ac:dyDescent="0.25">
      <c r="B260"/>
      <c r="C260"/>
      <c r="D260"/>
      <c r="E260" s="27"/>
      <c r="F260" s="27"/>
      <c r="G260" s="4"/>
      <c r="H260" s="4"/>
      <c r="I260" s="40"/>
      <c r="J260" s="4"/>
    </row>
    <row r="261" spans="2:10" x14ac:dyDescent="0.25">
      <c r="B261"/>
      <c r="C261"/>
      <c r="D261"/>
      <c r="E261" s="27"/>
      <c r="F261" s="27"/>
      <c r="G261" s="4"/>
      <c r="H261" s="4"/>
      <c r="I261" s="40"/>
      <c r="J261" s="4"/>
    </row>
    <row r="262" spans="2:10" x14ac:dyDescent="0.25">
      <c r="B262"/>
      <c r="C262"/>
      <c r="D262"/>
      <c r="E262" s="27"/>
      <c r="F262" s="27"/>
      <c r="G262" s="4"/>
      <c r="H262" s="4"/>
      <c r="I262" s="40"/>
      <c r="J262" s="4"/>
    </row>
    <row r="263" spans="2:10" x14ac:dyDescent="0.25">
      <c r="B263"/>
      <c r="C263"/>
      <c r="D263"/>
      <c r="E263" s="27"/>
      <c r="F263" s="27"/>
      <c r="G263" s="4"/>
      <c r="H263" s="4"/>
      <c r="I263" s="40"/>
      <c r="J263" s="4"/>
    </row>
    <row r="264" spans="2:10" x14ac:dyDescent="0.25">
      <c r="B264"/>
      <c r="C264"/>
      <c r="D264"/>
      <c r="E264" s="27"/>
      <c r="F264" s="27"/>
      <c r="G264" s="4"/>
      <c r="H264" s="4"/>
      <c r="I264" s="40"/>
      <c r="J264" s="4"/>
    </row>
    <row r="265" spans="2:10" x14ac:dyDescent="0.25">
      <c r="B265"/>
      <c r="C265"/>
      <c r="D265"/>
      <c r="E265" s="27"/>
      <c r="F265" s="27"/>
      <c r="G265" s="4"/>
      <c r="H265" s="4"/>
      <c r="I265" s="40"/>
      <c r="J265" s="4"/>
    </row>
    <row r="266" spans="2:10" x14ac:dyDescent="0.25">
      <c r="B266"/>
      <c r="C266"/>
      <c r="D266"/>
      <c r="E266" s="27"/>
      <c r="F266" s="27"/>
      <c r="G266" s="4"/>
      <c r="H266" s="4"/>
      <c r="I266" s="40"/>
      <c r="J266" s="4"/>
    </row>
    <row r="267" spans="2:10" x14ac:dyDescent="0.25">
      <c r="B267"/>
      <c r="C267"/>
      <c r="D267"/>
      <c r="E267" s="27"/>
      <c r="F267" s="27"/>
      <c r="G267" s="4"/>
      <c r="H267" s="4"/>
      <c r="I267" s="40"/>
      <c r="J267" s="4"/>
    </row>
    <row r="268" spans="2:10" x14ac:dyDescent="0.25">
      <c r="B268"/>
      <c r="C268"/>
      <c r="D268"/>
      <c r="E268" s="27"/>
      <c r="F268" s="27"/>
      <c r="G268" s="4"/>
      <c r="H268" s="4"/>
      <c r="I268" s="40"/>
      <c r="J268" s="4"/>
    </row>
    <row r="269" spans="2:10" x14ac:dyDescent="0.25">
      <c r="B269"/>
      <c r="C269"/>
      <c r="D269"/>
      <c r="E269" s="27"/>
      <c r="F269" s="27"/>
      <c r="G269" s="4"/>
      <c r="H269" s="4"/>
      <c r="I269" s="40"/>
      <c r="J269" s="4"/>
    </row>
    <row r="270" spans="2:10" x14ac:dyDescent="0.25">
      <c r="B270"/>
      <c r="C270"/>
      <c r="D270"/>
      <c r="E270" s="27"/>
      <c r="F270" s="27"/>
      <c r="G270" s="4"/>
      <c r="H270" s="4"/>
      <c r="I270" s="40"/>
      <c r="J270" s="4"/>
    </row>
    <row r="271" spans="2:10" x14ac:dyDescent="0.25">
      <c r="B271"/>
      <c r="C271"/>
      <c r="D271"/>
      <c r="E271" s="27"/>
      <c r="F271" s="27"/>
      <c r="G271" s="4"/>
      <c r="H271" s="4"/>
      <c r="I271" s="40"/>
      <c r="J271" s="4"/>
    </row>
    <row r="272" spans="2:10" x14ac:dyDescent="0.25">
      <c r="B272"/>
      <c r="C272"/>
      <c r="D272"/>
      <c r="E272" s="27"/>
      <c r="F272" s="27"/>
      <c r="G272" s="4"/>
      <c r="H272" s="4"/>
      <c r="I272" s="40"/>
      <c r="J272" s="4"/>
    </row>
    <row r="273" spans="2:10" x14ac:dyDescent="0.25">
      <c r="B273"/>
      <c r="C273"/>
      <c r="D273"/>
      <c r="E273" s="27"/>
      <c r="F273" s="27"/>
      <c r="G273" s="4"/>
      <c r="H273" s="4"/>
      <c r="I273" s="40"/>
      <c r="J273" s="4"/>
    </row>
    <row r="274" spans="2:10" x14ac:dyDescent="0.25">
      <c r="B274"/>
      <c r="C274"/>
      <c r="D274"/>
      <c r="E274" s="27"/>
      <c r="F274" s="27"/>
      <c r="G274" s="4"/>
      <c r="H274" s="4"/>
      <c r="I274" s="40"/>
      <c r="J274" s="4"/>
    </row>
    <row r="275" spans="2:10" x14ac:dyDescent="0.25">
      <c r="B275"/>
      <c r="C275"/>
      <c r="D275"/>
      <c r="E275" s="27"/>
      <c r="F275" s="27"/>
      <c r="G275" s="4"/>
      <c r="H275" s="4"/>
      <c r="I275" s="40"/>
      <c r="J275" s="4"/>
    </row>
    <row r="276" spans="2:10" x14ac:dyDescent="0.25">
      <c r="B276"/>
      <c r="C276"/>
      <c r="D276"/>
      <c r="E276" s="27"/>
      <c r="F276" s="27"/>
      <c r="G276" s="4"/>
      <c r="H276" s="4"/>
      <c r="I276" s="40"/>
      <c r="J276" s="4"/>
    </row>
    <row r="277" spans="2:10" x14ac:dyDescent="0.25">
      <c r="B277"/>
      <c r="C277"/>
      <c r="D277"/>
      <c r="E277" s="27"/>
      <c r="F277" s="27"/>
      <c r="G277" s="4"/>
      <c r="H277" s="4"/>
      <c r="I277" s="40"/>
      <c r="J277" s="4"/>
    </row>
    <row r="278" spans="2:10" x14ac:dyDescent="0.25">
      <c r="B278"/>
      <c r="C278"/>
      <c r="D278"/>
      <c r="E278" s="27"/>
      <c r="F278" s="27"/>
      <c r="G278" s="4"/>
      <c r="H278" s="4"/>
      <c r="I278" s="40"/>
      <c r="J278" s="4"/>
    </row>
    <row r="279" spans="2:10" x14ac:dyDescent="0.25">
      <c r="B279"/>
      <c r="C279"/>
      <c r="D279"/>
      <c r="E279" s="27"/>
      <c r="F279" s="27"/>
      <c r="G279" s="4"/>
      <c r="H279" s="4"/>
      <c r="I279" s="40"/>
      <c r="J279" s="4"/>
    </row>
    <row r="280" spans="2:10" x14ac:dyDescent="0.25">
      <c r="B280"/>
      <c r="C280"/>
      <c r="D280"/>
      <c r="E280" s="27"/>
      <c r="F280" s="27"/>
      <c r="G280" s="4"/>
      <c r="H280" s="4"/>
      <c r="I280" s="40"/>
      <c r="J280" s="4"/>
    </row>
    <row r="281" spans="2:10" x14ac:dyDescent="0.25">
      <c r="B281"/>
      <c r="C281"/>
      <c r="D281"/>
      <c r="E281" s="27"/>
      <c r="F281" s="27"/>
      <c r="G281" s="4"/>
      <c r="H281" s="4"/>
      <c r="I281" s="40"/>
      <c r="J281" s="4"/>
    </row>
    <row r="282" spans="2:10" x14ac:dyDescent="0.25">
      <c r="B282"/>
      <c r="C282"/>
      <c r="D282"/>
      <c r="E282" s="27"/>
      <c r="F282" s="27"/>
      <c r="G282" s="4"/>
      <c r="H282" s="4"/>
      <c r="I282" s="40"/>
      <c r="J282" s="4"/>
    </row>
    <row r="283" spans="2:10" x14ac:dyDescent="0.25">
      <c r="B283"/>
      <c r="C283"/>
      <c r="D283"/>
      <c r="E283" s="27"/>
      <c r="F283" s="27"/>
      <c r="G283" s="4"/>
      <c r="H283" s="4"/>
      <c r="I283" s="40"/>
      <c r="J283" s="4"/>
    </row>
    <row r="284" spans="2:10" x14ac:dyDescent="0.25">
      <c r="B284"/>
      <c r="C284"/>
      <c r="D284"/>
      <c r="E284" s="27"/>
      <c r="F284" s="27"/>
      <c r="G284" s="4"/>
      <c r="H284" s="4"/>
      <c r="I284" s="40"/>
      <c r="J284" s="4"/>
    </row>
    <row r="285" spans="2:10" x14ac:dyDescent="0.25">
      <c r="B285"/>
      <c r="C285"/>
      <c r="D285"/>
      <c r="E285" s="27"/>
      <c r="F285" s="27"/>
      <c r="G285" s="4"/>
      <c r="H285" s="4"/>
      <c r="I285" s="40"/>
      <c r="J285" s="4"/>
    </row>
    <row r="286" spans="2:10" x14ac:dyDescent="0.25">
      <c r="B286"/>
      <c r="C286"/>
      <c r="D286"/>
      <c r="E286" s="27"/>
      <c r="F286" s="27"/>
      <c r="G286" s="4"/>
      <c r="H286" s="4"/>
      <c r="I286" s="40"/>
      <c r="J286" s="4"/>
    </row>
    <row r="287" spans="2:10" x14ac:dyDescent="0.25">
      <c r="B287"/>
      <c r="C287"/>
      <c r="D287"/>
      <c r="E287" s="27"/>
      <c r="F287" s="27"/>
      <c r="G287" s="4"/>
      <c r="H287" s="4"/>
      <c r="I287" s="40"/>
      <c r="J287" s="4"/>
    </row>
    <row r="288" spans="2:10" x14ac:dyDescent="0.25">
      <c r="B288"/>
      <c r="C288"/>
      <c r="D288"/>
      <c r="E288" s="27"/>
      <c r="F288" s="27"/>
      <c r="G288" s="4"/>
      <c r="H288" s="4"/>
      <c r="I288" s="40"/>
      <c r="J288" s="4"/>
    </row>
    <row r="289" spans="2:10" x14ac:dyDescent="0.25">
      <c r="B289"/>
      <c r="C289"/>
      <c r="D289"/>
      <c r="E289" s="27"/>
      <c r="F289" s="27"/>
      <c r="G289" s="4"/>
      <c r="H289" s="4"/>
      <c r="I289" s="40"/>
      <c r="J289" s="4"/>
    </row>
    <row r="290" spans="2:10" x14ac:dyDescent="0.25">
      <c r="B290"/>
      <c r="C290"/>
      <c r="D290"/>
      <c r="E290" s="27"/>
      <c r="F290" s="27"/>
      <c r="G290" s="4"/>
      <c r="H290" s="4"/>
      <c r="I290" s="40"/>
      <c r="J290" s="4"/>
    </row>
    <row r="291" spans="2:10" x14ac:dyDescent="0.25">
      <c r="B291"/>
      <c r="C291"/>
      <c r="D291"/>
      <c r="E291" s="27"/>
      <c r="F291" s="27"/>
      <c r="G291" s="4"/>
      <c r="H291" s="4"/>
      <c r="I291" s="40"/>
      <c r="J291" s="4"/>
    </row>
    <row r="292" spans="2:10" x14ac:dyDescent="0.25">
      <c r="B292"/>
      <c r="C292"/>
      <c r="D292"/>
      <c r="E292" s="27"/>
      <c r="F292" s="27"/>
      <c r="G292" s="4"/>
      <c r="H292" s="4"/>
      <c r="I292" s="40"/>
      <c r="J292" s="4"/>
    </row>
    <row r="293" spans="2:10" x14ac:dyDescent="0.25">
      <c r="B293"/>
      <c r="C293"/>
      <c r="D293"/>
      <c r="E293" s="27"/>
      <c r="F293" s="27"/>
      <c r="G293" s="4"/>
      <c r="H293" s="4"/>
      <c r="I293" s="40"/>
      <c r="J293" s="4"/>
    </row>
    <row r="294" spans="2:10" x14ac:dyDescent="0.25">
      <c r="B294"/>
      <c r="C294"/>
      <c r="D294"/>
      <c r="E294" s="27"/>
      <c r="F294" s="27"/>
      <c r="G294" s="4"/>
      <c r="H294" s="4"/>
      <c r="I294" s="40"/>
      <c r="J294" s="4"/>
    </row>
    <row r="295" spans="2:10" x14ac:dyDescent="0.25">
      <c r="B295"/>
      <c r="C295"/>
      <c r="D295"/>
      <c r="E295" s="27"/>
      <c r="F295" s="27"/>
      <c r="G295" s="4"/>
      <c r="H295" s="4"/>
      <c r="I295" s="40"/>
      <c r="J295" s="4"/>
    </row>
    <row r="296" spans="2:10" x14ac:dyDescent="0.25">
      <c r="B296"/>
      <c r="C296"/>
      <c r="D296"/>
      <c r="E296" s="27"/>
      <c r="F296" s="27"/>
      <c r="G296" s="4"/>
      <c r="H296" s="4"/>
      <c r="I296" s="40"/>
      <c r="J296" s="4"/>
    </row>
    <row r="297" spans="2:10" x14ac:dyDescent="0.25">
      <c r="B297"/>
      <c r="C297"/>
      <c r="D297"/>
      <c r="E297" s="27"/>
      <c r="F297" s="27"/>
      <c r="G297" s="4"/>
      <c r="H297" s="4"/>
      <c r="I297" s="40"/>
      <c r="J297" s="4"/>
    </row>
    <row r="298" spans="2:10" x14ac:dyDescent="0.25">
      <c r="B298"/>
      <c r="C298"/>
      <c r="D298"/>
      <c r="E298" s="27"/>
      <c r="F298" s="27"/>
      <c r="G298" s="4"/>
      <c r="H298" s="4"/>
      <c r="I298" s="40"/>
      <c r="J298" s="4"/>
    </row>
    <row r="299" spans="2:10" x14ac:dyDescent="0.25">
      <c r="B299"/>
      <c r="C299"/>
      <c r="D299"/>
      <c r="E299" s="27"/>
      <c r="F299" s="27"/>
      <c r="G299" s="4"/>
      <c r="H299" s="4"/>
      <c r="I299" s="40"/>
      <c r="J299" s="4"/>
    </row>
    <row r="300" spans="2:10" x14ac:dyDescent="0.25">
      <c r="B300"/>
      <c r="C300"/>
      <c r="D300"/>
      <c r="E300" s="27"/>
      <c r="F300" s="27"/>
      <c r="G300" s="4"/>
      <c r="H300" s="4"/>
      <c r="I300" s="40"/>
      <c r="J300" s="4"/>
    </row>
    <row r="301" spans="2:10" x14ac:dyDescent="0.25">
      <c r="B301"/>
      <c r="C301"/>
      <c r="D301"/>
      <c r="E301" s="27"/>
      <c r="F301" s="27"/>
      <c r="G301" s="4"/>
      <c r="H301" s="4"/>
      <c r="I301" s="40"/>
      <c r="J301" s="4"/>
    </row>
    <row r="302" spans="2:10" x14ac:dyDescent="0.25">
      <c r="B302"/>
      <c r="C302"/>
      <c r="D302"/>
      <c r="E302" s="27"/>
      <c r="F302" s="27"/>
      <c r="G302" s="4"/>
      <c r="H302" s="4"/>
      <c r="I302" s="40"/>
      <c r="J302" s="4"/>
    </row>
    <row r="303" spans="2:10" x14ac:dyDescent="0.25">
      <c r="B303"/>
      <c r="C303"/>
      <c r="D303"/>
      <c r="E303" s="27"/>
      <c r="F303" s="27"/>
      <c r="G303" s="4"/>
      <c r="H303" s="4"/>
      <c r="I303" s="40"/>
      <c r="J303" s="4"/>
    </row>
    <row r="304" spans="2:10" x14ac:dyDescent="0.25">
      <c r="B304"/>
      <c r="C304"/>
      <c r="D304"/>
      <c r="E304" s="27"/>
      <c r="F304" s="27"/>
      <c r="G304" s="4"/>
      <c r="H304" s="4"/>
      <c r="I304" s="40"/>
      <c r="J304" s="4"/>
    </row>
    <row r="305" spans="2:10" x14ac:dyDescent="0.25">
      <c r="B305"/>
      <c r="C305"/>
      <c r="D305"/>
      <c r="E305" s="27"/>
      <c r="F305" s="27"/>
      <c r="G305" s="4"/>
      <c r="H305" s="4"/>
      <c r="I305" s="40"/>
      <c r="J305" s="4"/>
    </row>
    <row r="306" spans="2:10" x14ac:dyDescent="0.25">
      <c r="B306"/>
      <c r="C306"/>
      <c r="D306"/>
      <c r="E306" s="27"/>
      <c r="F306" s="27"/>
      <c r="G306" s="4"/>
      <c r="H306" s="4"/>
      <c r="I306" s="40"/>
      <c r="J306" s="4"/>
    </row>
    <row r="307" spans="2:10" x14ac:dyDescent="0.25">
      <c r="B307"/>
      <c r="C307"/>
      <c r="D307"/>
      <c r="E307" s="27"/>
      <c r="F307" s="27"/>
      <c r="G307" s="4"/>
      <c r="H307" s="4"/>
      <c r="I307" s="40"/>
      <c r="J307" s="4"/>
    </row>
    <row r="308" spans="2:10" x14ac:dyDescent="0.25">
      <c r="B308"/>
      <c r="C308"/>
      <c r="D308"/>
      <c r="E308" s="27"/>
      <c r="F308" s="27"/>
      <c r="G308" s="4"/>
      <c r="H308" s="4"/>
      <c r="I308" s="40"/>
      <c r="J308" s="4"/>
    </row>
    <row r="309" spans="2:10" x14ac:dyDescent="0.25">
      <c r="B309"/>
      <c r="C309"/>
      <c r="D309"/>
      <c r="E309" s="27"/>
      <c r="F309" s="27"/>
      <c r="G309" s="4"/>
      <c r="H309" s="4"/>
      <c r="I309" s="40"/>
      <c r="J309" s="4"/>
    </row>
    <row r="310" spans="2:10" x14ac:dyDescent="0.25">
      <c r="B310"/>
      <c r="C310"/>
      <c r="D310"/>
      <c r="E310" s="27"/>
      <c r="F310" s="27"/>
      <c r="G310" s="4"/>
      <c r="H310" s="4"/>
      <c r="I310" s="40"/>
      <c r="J310" s="4"/>
    </row>
    <row r="311" spans="2:10" x14ac:dyDescent="0.25">
      <c r="B311"/>
      <c r="C311"/>
      <c r="D311"/>
      <c r="E311" s="27"/>
      <c r="F311" s="27"/>
      <c r="G311" s="4"/>
      <c r="H311" s="4"/>
      <c r="I311" s="40"/>
      <c r="J311" s="4"/>
    </row>
    <row r="312" spans="2:10" x14ac:dyDescent="0.25">
      <c r="B312"/>
      <c r="C312"/>
      <c r="D312"/>
      <c r="E312" s="27"/>
      <c r="F312" s="27"/>
      <c r="G312" s="4"/>
      <c r="H312" s="4"/>
      <c r="I312" s="40"/>
      <c r="J312" s="4"/>
    </row>
    <row r="313" spans="2:10" x14ac:dyDescent="0.25">
      <c r="B313"/>
      <c r="C313"/>
      <c r="D313"/>
      <c r="E313" s="27"/>
      <c r="F313" s="27"/>
      <c r="G313" s="4"/>
      <c r="H313" s="4"/>
      <c r="I313" s="40"/>
      <c r="J313" s="4"/>
    </row>
    <row r="314" spans="2:10" x14ac:dyDescent="0.25">
      <c r="B314"/>
      <c r="C314"/>
      <c r="D314"/>
      <c r="E314" s="27"/>
      <c r="F314" s="27"/>
      <c r="G314" s="4"/>
      <c r="H314" s="4"/>
      <c r="I314" s="40"/>
      <c r="J314" s="4"/>
    </row>
    <row r="315" spans="2:10" x14ac:dyDescent="0.25">
      <c r="B315"/>
      <c r="C315"/>
      <c r="D315"/>
      <c r="E315" s="27"/>
      <c r="F315" s="27"/>
      <c r="G315" s="4"/>
      <c r="H315" s="4"/>
      <c r="I315" s="40"/>
      <c r="J315" s="4"/>
    </row>
    <row r="316" spans="2:10" x14ac:dyDescent="0.25">
      <c r="B316"/>
      <c r="C316"/>
      <c r="D316"/>
      <c r="E316" s="27"/>
      <c r="F316" s="27"/>
      <c r="G316" s="4"/>
      <c r="H316" s="4"/>
      <c r="I316" s="40"/>
      <c r="J316" s="4"/>
    </row>
    <row r="317" spans="2:10" x14ac:dyDescent="0.25">
      <c r="B317"/>
      <c r="C317"/>
      <c r="D317"/>
      <c r="E317" s="27"/>
      <c r="F317" s="27"/>
      <c r="G317" s="4"/>
      <c r="H317" s="4"/>
      <c r="I317" s="40"/>
      <c r="J317" s="4"/>
    </row>
    <row r="318" spans="2:10" x14ac:dyDescent="0.25">
      <c r="B318"/>
      <c r="C318"/>
      <c r="D318"/>
      <c r="E318" s="27"/>
      <c r="F318" s="27"/>
      <c r="G318" s="4"/>
      <c r="H318" s="4"/>
      <c r="I318" s="40"/>
      <c r="J318" s="4"/>
    </row>
    <row r="319" spans="2:10" x14ac:dyDescent="0.25">
      <c r="B319"/>
      <c r="C319"/>
      <c r="D319"/>
      <c r="E319" s="27"/>
      <c r="F319" s="27"/>
      <c r="G319" s="4"/>
      <c r="H319" s="4"/>
      <c r="I319" s="40"/>
      <c r="J319" s="4"/>
    </row>
    <row r="320" spans="2:10" x14ac:dyDescent="0.25">
      <c r="B320"/>
      <c r="C320"/>
      <c r="D320"/>
      <c r="E320" s="27"/>
      <c r="F320" s="27"/>
      <c r="G320" s="4"/>
      <c r="H320" s="4"/>
      <c r="I320" s="40"/>
      <c r="J320" s="4"/>
    </row>
    <row r="321" spans="2:10" x14ac:dyDescent="0.25">
      <c r="B321"/>
      <c r="C321"/>
      <c r="D321"/>
      <c r="E321" s="27"/>
      <c r="F321" s="27"/>
      <c r="G321" s="4"/>
      <c r="H321" s="4"/>
      <c r="I321" s="40"/>
      <c r="J321" s="4"/>
    </row>
    <row r="322" spans="2:10" x14ac:dyDescent="0.25">
      <c r="B322"/>
      <c r="C322"/>
      <c r="D322"/>
      <c r="E322" s="27"/>
      <c r="F322" s="27"/>
      <c r="G322" s="4"/>
      <c r="H322" s="4"/>
      <c r="I322" s="40"/>
      <c r="J322" s="4"/>
    </row>
    <row r="323" spans="2:10" x14ac:dyDescent="0.25">
      <c r="B323"/>
      <c r="C323"/>
      <c r="D323"/>
      <c r="E323" s="27"/>
      <c r="F323" s="27"/>
      <c r="G323" s="4"/>
      <c r="H323" s="4"/>
      <c r="I323" s="40"/>
      <c r="J323" s="4"/>
    </row>
    <row r="324" spans="2:10" x14ac:dyDescent="0.25">
      <c r="B324"/>
      <c r="C324"/>
      <c r="D324"/>
      <c r="E324" s="27"/>
      <c r="F324" s="27"/>
      <c r="G324" s="4"/>
      <c r="H324" s="4"/>
      <c r="I324" s="40"/>
      <c r="J324" s="4"/>
    </row>
    <row r="325" spans="2:10" x14ac:dyDescent="0.25">
      <c r="B325"/>
      <c r="C325"/>
      <c r="D325"/>
      <c r="E325" s="27"/>
      <c r="F325" s="27"/>
      <c r="G325" s="4"/>
      <c r="H325" s="4"/>
      <c r="I325" s="40"/>
      <c r="J325" s="4"/>
    </row>
    <row r="326" spans="2:10" x14ac:dyDescent="0.25">
      <c r="B326"/>
      <c r="C326"/>
      <c r="D326"/>
      <c r="E326" s="27"/>
      <c r="F326" s="27"/>
      <c r="G326" s="4"/>
      <c r="H326" s="4"/>
      <c r="I326" s="40"/>
      <c r="J326" s="4"/>
    </row>
    <row r="327" spans="2:10" x14ac:dyDescent="0.25">
      <c r="B327"/>
      <c r="C327"/>
      <c r="D327"/>
      <c r="E327" s="27"/>
      <c r="F327" s="27"/>
      <c r="G327" s="4"/>
      <c r="H327" s="4"/>
      <c r="I327" s="40"/>
      <c r="J327" s="4"/>
    </row>
    <row r="328" spans="2:10" x14ac:dyDescent="0.25">
      <c r="B328"/>
      <c r="C328"/>
      <c r="D328"/>
      <c r="E328" s="27"/>
      <c r="F328" s="27"/>
      <c r="G328" s="4"/>
      <c r="H328" s="4"/>
      <c r="I328" s="40"/>
      <c r="J328" s="4"/>
    </row>
    <row r="329" spans="2:10" x14ac:dyDescent="0.25">
      <c r="B329"/>
      <c r="C329"/>
      <c r="D329"/>
      <c r="E329" s="27"/>
      <c r="F329" s="27"/>
      <c r="G329" s="4"/>
      <c r="H329" s="4"/>
      <c r="I329" s="40"/>
      <c r="J329" s="4"/>
    </row>
    <row r="330" spans="2:10" x14ac:dyDescent="0.25">
      <c r="B330"/>
      <c r="C330"/>
      <c r="D330"/>
      <c r="E330" s="27"/>
      <c r="F330" s="27"/>
      <c r="G330" s="4"/>
      <c r="H330" s="4"/>
      <c r="I330" s="40"/>
      <c r="J330" s="4"/>
    </row>
    <row r="331" spans="2:10" x14ac:dyDescent="0.25">
      <c r="B331"/>
      <c r="C331"/>
      <c r="D331"/>
      <c r="E331" s="27"/>
      <c r="F331" s="27"/>
      <c r="G331" s="4"/>
      <c r="H331" s="4"/>
      <c r="I331" s="40"/>
      <c r="J331" s="4"/>
    </row>
    <row r="332" spans="2:10" x14ac:dyDescent="0.25">
      <c r="B332"/>
      <c r="C332"/>
      <c r="D332"/>
      <c r="E332" s="27"/>
      <c r="F332" s="27"/>
      <c r="G332" s="4"/>
      <c r="H332" s="4"/>
      <c r="I332" s="40"/>
      <c r="J332" s="4"/>
    </row>
    <row r="333" spans="2:10" x14ac:dyDescent="0.25">
      <c r="B333"/>
      <c r="C333"/>
      <c r="D333"/>
      <c r="E333" s="27"/>
      <c r="F333" s="27"/>
      <c r="G333" s="4"/>
      <c r="H333" s="4"/>
      <c r="I333" s="40"/>
      <c r="J333" s="4"/>
    </row>
    <row r="334" spans="2:10" x14ac:dyDescent="0.25">
      <c r="B334"/>
      <c r="C334"/>
      <c r="D334"/>
      <c r="E334" s="27"/>
      <c r="F334" s="27"/>
      <c r="G334" s="4"/>
      <c r="H334" s="4"/>
      <c r="I334" s="40"/>
      <c r="J334" s="4"/>
    </row>
    <row r="335" spans="2:10" x14ac:dyDescent="0.25">
      <c r="B335"/>
      <c r="C335"/>
      <c r="D335"/>
      <c r="E335" s="27"/>
      <c r="F335" s="27"/>
      <c r="G335" s="4"/>
      <c r="H335" s="4"/>
      <c r="I335" s="40"/>
      <c r="J335" s="4"/>
    </row>
    <row r="336" spans="2:10" x14ac:dyDescent="0.25">
      <c r="B336"/>
      <c r="C336"/>
      <c r="D336"/>
      <c r="E336" s="27"/>
      <c r="F336" s="27"/>
      <c r="G336" s="4"/>
      <c r="H336" s="4"/>
      <c r="I336" s="40"/>
      <c r="J336" s="4"/>
    </row>
    <row r="337" spans="2:10" x14ac:dyDescent="0.25">
      <c r="B337"/>
      <c r="C337"/>
      <c r="D337"/>
      <c r="E337" s="27"/>
      <c r="F337" s="27"/>
      <c r="G337" s="4"/>
      <c r="H337" s="4"/>
      <c r="I337" s="40"/>
      <c r="J337" s="4"/>
    </row>
    <row r="338" spans="2:10" x14ac:dyDescent="0.25">
      <c r="B338"/>
      <c r="C338"/>
      <c r="D338"/>
      <c r="E338" s="27"/>
      <c r="F338" s="27"/>
      <c r="G338" s="4"/>
      <c r="H338" s="4"/>
      <c r="I338" s="40"/>
      <c r="J338" s="4"/>
    </row>
    <row r="339" spans="2:10" x14ac:dyDescent="0.25">
      <c r="B339"/>
      <c r="C339"/>
      <c r="D339"/>
      <c r="E339" s="27"/>
      <c r="F339" s="27"/>
      <c r="G339" s="4"/>
      <c r="H339" s="4"/>
      <c r="I339" s="40"/>
      <c r="J339" s="4"/>
    </row>
    <row r="340" spans="2:10" x14ac:dyDescent="0.25">
      <c r="B340"/>
      <c r="C340"/>
      <c r="D340"/>
      <c r="E340" s="27"/>
      <c r="F340" s="27"/>
      <c r="G340" s="4"/>
      <c r="H340" s="4"/>
      <c r="I340" s="40"/>
      <c r="J340" s="4"/>
    </row>
    <row r="341" spans="2:10" x14ac:dyDescent="0.25">
      <c r="B341"/>
      <c r="C341"/>
      <c r="D341"/>
      <c r="E341" s="27"/>
      <c r="F341" s="27"/>
      <c r="G341" s="4"/>
      <c r="H341" s="4"/>
      <c r="I341" s="40"/>
      <c r="J341" s="4"/>
    </row>
    <row r="342" spans="2:10" x14ac:dyDescent="0.25">
      <c r="B342"/>
      <c r="C342"/>
      <c r="D342"/>
      <c r="E342" s="27"/>
      <c r="F342" s="27"/>
      <c r="G342" s="4"/>
      <c r="H342" s="4"/>
      <c r="I342" s="40"/>
      <c r="J342" s="4"/>
    </row>
    <row r="343" spans="2:10" x14ac:dyDescent="0.25">
      <c r="B343"/>
      <c r="C343"/>
      <c r="D343"/>
      <c r="E343" s="27"/>
      <c r="F343" s="27"/>
      <c r="G343" s="4"/>
      <c r="H343" s="4"/>
      <c r="I343" s="40"/>
      <c r="J343" s="4"/>
    </row>
    <row r="344" spans="2:10" x14ac:dyDescent="0.25">
      <c r="B344"/>
      <c r="C344"/>
      <c r="D344"/>
      <c r="E344" s="27"/>
      <c r="F344" s="27"/>
      <c r="G344" s="4"/>
      <c r="H344" s="4"/>
      <c r="I344" s="40"/>
      <c r="J344" s="4"/>
    </row>
    <row r="345" spans="2:10" x14ac:dyDescent="0.25">
      <c r="B345"/>
      <c r="C345"/>
      <c r="D345"/>
      <c r="E345" s="27"/>
      <c r="F345" s="27"/>
      <c r="G345" s="4"/>
      <c r="H345" s="4"/>
      <c r="I345" s="40"/>
      <c r="J345" s="4"/>
    </row>
    <row r="346" spans="2:10" x14ac:dyDescent="0.25">
      <c r="B346"/>
      <c r="C346"/>
      <c r="D346"/>
      <c r="E346" s="27"/>
      <c r="F346" s="27"/>
      <c r="G346" s="4"/>
      <c r="H346" s="4"/>
      <c r="I346" s="40"/>
      <c r="J346" s="4"/>
    </row>
    <row r="347" spans="2:10" x14ac:dyDescent="0.25">
      <c r="B347"/>
      <c r="C347"/>
      <c r="D347"/>
      <c r="E347" s="27"/>
      <c r="F347" s="27"/>
      <c r="G347" s="4"/>
      <c r="H347" s="4"/>
      <c r="I347" s="40"/>
      <c r="J347" s="4"/>
    </row>
    <row r="348" spans="2:10" x14ac:dyDescent="0.25">
      <c r="B348"/>
      <c r="C348"/>
      <c r="D348"/>
      <c r="E348" s="27"/>
      <c r="F348" s="27"/>
      <c r="G348" s="4"/>
      <c r="H348" s="4"/>
      <c r="I348" s="40"/>
      <c r="J348" s="4"/>
    </row>
    <row r="349" spans="2:10" x14ac:dyDescent="0.25">
      <c r="B349"/>
      <c r="C349"/>
      <c r="D349"/>
      <c r="E349" s="27"/>
      <c r="F349" s="27"/>
      <c r="G349" s="4"/>
      <c r="H349" s="4"/>
      <c r="I349" s="40"/>
      <c r="J349" s="4"/>
    </row>
    <row r="350" spans="2:10" x14ac:dyDescent="0.25">
      <c r="B350"/>
      <c r="C350"/>
      <c r="D350"/>
      <c r="E350" s="27"/>
      <c r="F350" s="27"/>
      <c r="G350" s="4"/>
      <c r="H350" s="4"/>
      <c r="I350" s="40"/>
      <c r="J350" s="4"/>
    </row>
    <row r="351" spans="2:10" x14ac:dyDescent="0.25">
      <c r="B351"/>
      <c r="C351"/>
      <c r="D351"/>
      <c r="E351" s="27"/>
      <c r="F351" s="27"/>
      <c r="G351" s="4"/>
      <c r="H351" s="4"/>
      <c r="I351" s="40"/>
      <c r="J351" s="4"/>
    </row>
    <row r="352" spans="2:10" x14ac:dyDescent="0.25">
      <c r="B352"/>
      <c r="C352"/>
      <c r="D352"/>
      <c r="E352" s="27"/>
      <c r="F352" s="27"/>
      <c r="G352" s="4"/>
      <c r="H352" s="4"/>
      <c r="I352" s="40"/>
      <c r="J352" s="4"/>
    </row>
    <row r="353" spans="2:10" x14ac:dyDescent="0.25">
      <c r="B353"/>
      <c r="C353"/>
      <c r="D353"/>
      <c r="E353" s="27"/>
      <c r="F353" s="27"/>
      <c r="G353" s="4"/>
      <c r="H353" s="4"/>
      <c r="I353" s="40"/>
      <c r="J353" s="4"/>
    </row>
    <row r="354" spans="2:10" x14ac:dyDescent="0.25">
      <c r="B354"/>
      <c r="C354"/>
      <c r="D354"/>
      <c r="E354" s="27"/>
      <c r="F354" s="27"/>
      <c r="G354" s="4"/>
      <c r="H354" s="4"/>
      <c r="I354" s="40"/>
      <c r="J354" s="4"/>
    </row>
    <row r="355" spans="2:10" x14ac:dyDescent="0.25">
      <c r="B355"/>
      <c r="C355"/>
      <c r="D355"/>
      <c r="E355" s="27"/>
      <c r="F355" s="27"/>
      <c r="G355" s="4"/>
      <c r="H355" s="4"/>
      <c r="I355" s="40"/>
      <c r="J355" s="4"/>
    </row>
    <row r="356" spans="2:10" x14ac:dyDescent="0.25">
      <c r="B356"/>
      <c r="C356"/>
      <c r="D356"/>
      <c r="E356" s="27"/>
      <c r="F356" s="27"/>
      <c r="G356" s="4"/>
      <c r="H356" s="4"/>
      <c r="I356" s="40"/>
      <c r="J356" s="4"/>
    </row>
    <row r="357" spans="2:10" x14ac:dyDescent="0.25">
      <c r="B357"/>
      <c r="C357"/>
      <c r="D357"/>
      <c r="E357" s="27"/>
      <c r="F357" s="27"/>
      <c r="G357" s="4"/>
      <c r="H357" s="4"/>
      <c r="I357" s="40"/>
      <c r="J357" s="4"/>
    </row>
    <row r="358" spans="2:10" x14ac:dyDescent="0.25">
      <c r="B358"/>
      <c r="C358"/>
      <c r="D358"/>
      <c r="E358" s="27"/>
      <c r="F358" s="27"/>
      <c r="G358" s="4"/>
      <c r="H358" s="4"/>
      <c r="I358" s="40"/>
      <c r="J358" s="4"/>
    </row>
    <row r="359" spans="2:10" x14ac:dyDescent="0.25">
      <c r="B359"/>
      <c r="C359"/>
      <c r="D359"/>
      <c r="E359" s="27"/>
      <c r="F359" s="27"/>
      <c r="G359" s="4"/>
      <c r="H359" s="4"/>
      <c r="I359" s="40"/>
      <c r="J359" s="4"/>
    </row>
    <row r="360" spans="2:10" x14ac:dyDescent="0.25">
      <c r="B360"/>
      <c r="C360"/>
      <c r="D360"/>
      <c r="E360" s="27"/>
      <c r="F360" s="27"/>
      <c r="G360" s="4"/>
      <c r="H360" s="4"/>
      <c r="I360" s="40"/>
      <c r="J360" s="4"/>
    </row>
    <row r="361" spans="2:10" x14ac:dyDescent="0.25">
      <c r="B361"/>
      <c r="C361"/>
      <c r="D361"/>
      <c r="E361" s="27"/>
      <c r="F361" s="27"/>
      <c r="G361" s="4"/>
      <c r="H361" s="4"/>
      <c r="I361" s="40"/>
      <c r="J361" s="4"/>
    </row>
    <row r="362" spans="2:10" x14ac:dyDescent="0.25">
      <c r="B362"/>
      <c r="C362"/>
      <c r="D362"/>
      <c r="E362" s="27"/>
      <c r="F362" s="27"/>
      <c r="G362" s="4"/>
      <c r="H362" s="4"/>
      <c r="I362" s="40"/>
      <c r="J362" s="4"/>
    </row>
    <row r="363" spans="2:10" x14ac:dyDescent="0.25">
      <c r="B363"/>
      <c r="C363"/>
      <c r="D363"/>
      <c r="E363" s="27"/>
      <c r="F363" s="27"/>
      <c r="G363" s="4"/>
      <c r="H363" s="4"/>
      <c r="I363" s="40"/>
      <c r="J363" s="4"/>
    </row>
    <row r="364" spans="2:10" x14ac:dyDescent="0.25">
      <c r="B364"/>
      <c r="C364"/>
      <c r="D364"/>
      <c r="E364" s="27"/>
      <c r="F364" s="27"/>
      <c r="G364" s="4"/>
      <c r="H364" s="4"/>
      <c r="I364" s="40"/>
      <c r="J364" s="4"/>
    </row>
    <row r="365" spans="2:10" x14ac:dyDescent="0.25">
      <c r="B365"/>
      <c r="C365"/>
      <c r="D365"/>
      <c r="E365" s="27"/>
      <c r="F365" s="27"/>
      <c r="G365" s="4"/>
      <c r="H365" s="4"/>
      <c r="I365" s="40"/>
      <c r="J365" s="4"/>
    </row>
    <row r="366" spans="2:10" x14ac:dyDescent="0.25">
      <c r="B366"/>
      <c r="C366"/>
      <c r="D366"/>
      <c r="E366" s="27"/>
      <c r="F366" s="27"/>
      <c r="G366" s="4"/>
      <c r="H366" s="4"/>
      <c r="I366" s="40"/>
      <c r="J366" s="4"/>
    </row>
    <row r="367" spans="2:10" x14ac:dyDescent="0.25">
      <c r="B367"/>
      <c r="C367"/>
      <c r="D367"/>
      <c r="E367" s="27"/>
      <c r="F367" s="27"/>
      <c r="G367" s="4"/>
      <c r="H367" s="4"/>
      <c r="I367" s="40"/>
      <c r="J367" s="4"/>
    </row>
    <row r="368" spans="2:10" x14ac:dyDescent="0.25">
      <c r="B368"/>
      <c r="C368"/>
      <c r="D368"/>
      <c r="E368" s="27"/>
      <c r="F368" s="27"/>
      <c r="G368" s="4"/>
      <c r="H368" s="4"/>
      <c r="I368" s="40"/>
      <c r="J368" s="4"/>
    </row>
    <row r="369" spans="2:10" x14ac:dyDescent="0.25">
      <c r="B369"/>
      <c r="C369"/>
      <c r="D369"/>
      <c r="E369" s="27"/>
      <c r="F369" s="27"/>
      <c r="G369" s="4"/>
      <c r="H369" s="4"/>
      <c r="I369" s="40"/>
      <c r="J369" s="4"/>
    </row>
    <row r="370" spans="2:10" x14ac:dyDescent="0.25">
      <c r="B370"/>
      <c r="C370"/>
      <c r="D370"/>
      <c r="E370" s="27"/>
      <c r="F370" s="27"/>
      <c r="G370" s="4"/>
      <c r="H370" s="4"/>
      <c r="I370" s="40"/>
      <c r="J370" s="4"/>
    </row>
    <row r="371" spans="2:10" x14ac:dyDescent="0.25">
      <c r="B371"/>
      <c r="C371"/>
      <c r="D371"/>
      <c r="E371" s="27"/>
      <c r="F371" s="27"/>
      <c r="G371" s="4"/>
      <c r="H371" s="4"/>
      <c r="I371" s="40"/>
      <c r="J371" s="4"/>
    </row>
    <row r="372" spans="2:10" x14ac:dyDescent="0.25">
      <c r="B372"/>
      <c r="C372"/>
      <c r="D372"/>
      <c r="E372" s="27"/>
      <c r="F372" s="27"/>
      <c r="G372" s="4"/>
      <c r="H372" s="4"/>
      <c r="I372" s="40"/>
      <c r="J372" s="4"/>
    </row>
    <row r="373" spans="2:10" x14ac:dyDescent="0.25">
      <c r="B373"/>
      <c r="C373"/>
      <c r="D373"/>
      <c r="E373" s="27"/>
      <c r="F373" s="27"/>
      <c r="G373" s="4"/>
      <c r="H373" s="4"/>
      <c r="I373" s="40"/>
      <c r="J373" s="4"/>
    </row>
    <row r="374" spans="2:10" x14ac:dyDescent="0.25">
      <c r="B374"/>
      <c r="C374"/>
      <c r="D374"/>
      <c r="E374" s="27"/>
      <c r="F374" s="27"/>
      <c r="G374" s="4"/>
      <c r="H374" s="4"/>
      <c r="I374" s="40"/>
      <c r="J374" s="4"/>
    </row>
    <row r="375" spans="2:10" x14ac:dyDescent="0.25">
      <c r="B375"/>
      <c r="C375"/>
      <c r="D375"/>
      <c r="E375" s="27"/>
      <c r="F375" s="27"/>
      <c r="G375" s="4"/>
      <c r="H375" s="4"/>
      <c r="I375" s="40"/>
      <c r="J375" s="4"/>
    </row>
    <row r="376" spans="2:10" x14ac:dyDescent="0.25">
      <c r="B376"/>
      <c r="C376"/>
      <c r="D376"/>
      <c r="E376" s="27"/>
      <c r="F376" s="27"/>
      <c r="G376" s="4"/>
      <c r="H376" s="4"/>
      <c r="I376" s="40"/>
      <c r="J376" s="4"/>
    </row>
    <row r="377" spans="2:10" x14ac:dyDescent="0.25">
      <c r="B377"/>
      <c r="C377"/>
      <c r="D377"/>
      <c r="E377" s="27"/>
      <c r="F377" s="27"/>
      <c r="G377" s="4"/>
      <c r="H377" s="4"/>
      <c r="I377" s="40"/>
      <c r="J377" s="4"/>
    </row>
    <row r="378" spans="2:10" x14ac:dyDescent="0.25">
      <c r="B378"/>
      <c r="C378"/>
      <c r="D378"/>
      <c r="E378" s="27"/>
      <c r="F378" s="27"/>
      <c r="G378" s="4"/>
      <c r="H378" s="4"/>
      <c r="I378" s="40"/>
      <c r="J378" s="4"/>
    </row>
    <row r="379" spans="2:10" x14ac:dyDescent="0.25">
      <c r="B379"/>
      <c r="C379"/>
      <c r="D379"/>
      <c r="E379" s="27"/>
      <c r="F379" s="27"/>
      <c r="G379" s="4"/>
      <c r="H379" s="4"/>
      <c r="I379" s="40"/>
      <c r="J379" s="4"/>
    </row>
    <row r="380" spans="2:10" x14ac:dyDescent="0.25">
      <c r="B380"/>
      <c r="C380"/>
      <c r="D380"/>
      <c r="E380" s="27"/>
      <c r="F380" s="27"/>
      <c r="G380" s="4"/>
      <c r="H380" s="4"/>
      <c r="I380" s="40"/>
      <c r="J380" s="4"/>
    </row>
    <row r="381" spans="2:10" x14ac:dyDescent="0.25">
      <c r="B381"/>
      <c r="C381"/>
      <c r="D381"/>
      <c r="E381" s="27"/>
      <c r="F381" s="27"/>
      <c r="G381" s="4"/>
      <c r="H381" s="4"/>
      <c r="I381" s="40"/>
      <c r="J381" s="4"/>
    </row>
    <row r="382" spans="2:10" x14ac:dyDescent="0.25">
      <c r="B382"/>
      <c r="C382"/>
      <c r="D382"/>
      <c r="E382" s="27"/>
      <c r="F382" s="27"/>
      <c r="G382" s="4"/>
      <c r="H382" s="4"/>
      <c r="I382" s="40"/>
      <c r="J382" s="4"/>
    </row>
    <row r="383" spans="2:10" x14ac:dyDescent="0.25">
      <c r="B383"/>
      <c r="C383"/>
      <c r="D383"/>
      <c r="E383" s="27"/>
      <c r="F383" s="27"/>
      <c r="G383" s="4"/>
      <c r="H383" s="4"/>
      <c r="I383" s="40"/>
      <c r="J383" s="4"/>
    </row>
    <row r="384" spans="2:10" x14ac:dyDescent="0.25">
      <c r="B384"/>
      <c r="C384"/>
      <c r="D384"/>
      <c r="E384" s="27"/>
      <c r="F384" s="27"/>
      <c r="G384" s="4"/>
      <c r="H384" s="4"/>
      <c r="I384" s="40"/>
      <c r="J384" s="4"/>
    </row>
    <row r="385" spans="2:10" x14ac:dyDescent="0.25">
      <c r="B385"/>
      <c r="C385"/>
      <c r="D385"/>
      <c r="E385" s="27"/>
      <c r="F385" s="27"/>
      <c r="G385" s="4"/>
      <c r="H385" s="4"/>
      <c r="I385" s="40"/>
      <c r="J385" s="4"/>
    </row>
    <row r="386" spans="2:10" x14ac:dyDescent="0.25">
      <c r="B386"/>
      <c r="C386"/>
      <c r="D386"/>
      <c r="E386" s="27"/>
      <c r="F386" s="27"/>
      <c r="G386" s="4"/>
      <c r="H386" s="4"/>
      <c r="I386" s="40"/>
      <c r="J386" s="4"/>
    </row>
    <row r="387" spans="2:10" x14ac:dyDescent="0.25">
      <c r="B387"/>
      <c r="C387"/>
      <c r="D387"/>
      <c r="E387" s="27"/>
      <c r="F387" s="27"/>
      <c r="G387" s="4"/>
      <c r="H387" s="4"/>
      <c r="I387" s="40"/>
      <c r="J387" s="4"/>
    </row>
    <row r="388" spans="2:10" x14ac:dyDescent="0.25">
      <c r="B388"/>
      <c r="C388"/>
      <c r="D388"/>
      <c r="E388" s="27"/>
      <c r="F388" s="27"/>
      <c r="G388" s="4"/>
      <c r="H388" s="4"/>
      <c r="I388" s="40"/>
      <c r="J388" s="4"/>
    </row>
    <row r="389" spans="2:10" x14ac:dyDescent="0.25">
      <c r="B389"/>
      <c r="C389"/>
      <c r="D389"/>
      <c r="E389" s="27"/>
      <c r="F389" s="27"/>
      <c r="G389" s="4"/>
      <c r="H389" s="4"/>
      <c r="I389" s="40"/>
      <c r="J389" s="4"/>
    </row>
    <row r="390" spans="2:10" x14ac:dyDescent="0.25">
      <c r="B390"/>
      <c r="C390"/>
      <c r="D390"/>
      <c r="E390" s="27"/>
      <c r="F390" s="27"/>
      <c r="G390" s="4"/>
      <c r="H390" s="4"/>
      <c r="I390" s="40"/>
      <c r="J390" s="4"/>
    </row>
    <row r="391" spans="2:10" x14ac:dyDescent="0.25">
      <c r="B391"/>
      <c r="C391"/>
      <c r="D391"/>
      <c r="E391" s="27"/>
      <c r="F391" s="27"/>
      <c r="G391" s="4"/>
      <c r="H391" s="4"/>
      <c r="I391" s="40"/>
      <c r="J391" s="4"/>
    </row>
    <row r="392" spans="2:10" x14ac:dyDescent="0.25">
      <c r="B392"/>
      <c r="C392"/>
      <c r="D392"/>
      <c r="E392" s="27"/>
      <c r="F392" s="27"/>
      <c r="G392" s="4"/>
      <c r="H392" s="4"/>
      <c r="I392" s="40"/>
      <c r="J392" s="4"/>
    </row>
    <row r="393" spans="2:10" x14ac:dyDescent="0.25">
      <c r="B393"/>
      <c r="C393"/>
      <c r="D393"/>
      <c r="E393" s="27"/>
      <c r="F393" s="27"/>
      <c r="G393" s="4"/>
      <c r="H393" s="4"/>
      <c r="I393" s="40"/>
      <c r="J393" s="4"/>
    </row>
    <row r="394" spans="2:10" x14ac:dyDescent="0.25">
      <c r="B394"/>
      <c r="C394"/>
      <c r="D394"/>
      <c r="E394" s="27"/>
      <c r="F394" s="27"/>
      <c r="G394" s="4"/>
      <c r="H394" s="4"/>
      <c r="I394" s="40"/>
      <c r="J394" s="4"/>
    </row>
    <row r="395" spans="2:10" x14ac:dyDescent="0.25">
      <c r="B395"/>
      <c r="C395"/>
      <c r="D395"/>
      <c r="E395" s="27"/>
      <c r="F395" s="27"/>
      <c r="G395" s="4"/>
      <c r="H395" s="4"/>
      <c r="I395" s="40"/>
      <c r="J395" s="4"/>
    </row>
    <row r="396" spans="2:10" x14ac:dyDescent="0.25">
      <c r="B396"/>
      <c r="C396"/>
      <c r="D396"/>
      <c r="E396" s="27"/>
      <c r="F396" s="27"/>
      <c r="G396" s="4"/>
      <c r="H396" s="4"/>
      <c r="I396" s="40"/>
      <c r="J396" s="4"/>
    </row>
    <row r="397" spans="2:10" x14ac:dyDescent="0.25">
      <c r="B397"/>
      <c r="C397"/>
      <c r="D397"/>
      <c r="E397" s="27"/>
      <c r="F397" s="27"/>
      <c r="G397" s="4"/>
      <c r="H397" s="4"/>
      <c r="I397" s="40"/>
      <c r="J397" s="4"/>
    </row>
    <row r="398" spans="2:10" x14ac:dyDescent="0.25">
      <c r="B398"/>
      <c r="C398"/>
      <c r="D398"/>
      <c r="E398" s="27"/>
      <c r="F398" s="27"/>
      <c r="G398" s="4"/>
      <c r="H398" s="4"/>
      <c r="I398" s="40"/>
      <c r="J398" s="4"/>
    </row>
    <row r="399" spans="2:10" x14ac:dyDescent="0.25">
      <c r="B399"/>
      <c r="C399"/>
      <c r="D399"/>
      <c r="E399" s="27"/>
      <c r="F399" s="27"/>
      <c r="G399" s="4"/>
      <c r="H399" s="4"/>
      <c r="I399" s="40"/>
      <c r="J399" s="4"/>
    </row>
    <row r="400" spans="2:10" x14ac:dyDescent="0.25">
      <c r="B400"/>
      <c r="C400"/>
      <c r="D400"/>
      <c r="E400" s="27"/>
      <c r="F400" s="27"/>
      <c r="G400" s="4"/>
      <c r="H400" s="4"/>
      <c r="I400" s="40"/>
      <c r="J400" s="4"/>
    </row>
    <row r="401" spans="2:10" x14ac:dyDescent="0.25">
      <c r="B401"/>
      <c r="C401"/>
      <c r="D401"/>
      <c r="E401" s="27"/>
      <c r="F401" s="27"/>
      <c r="G401" s="4"/>
      <c r="H401" s="4"/>
      <c r="I401" s="40"/>
      <c r="J401" s="4"/>
    </row>
    <row r="402" spans="2:10" x14ac:dyDescent="0.25">
      <c r="B402"/>
      <c r="C402"/>
      <c r="D402"/>
      <c r="E402" s="27"/>
      <c r="F402" s="27"/>
      <c r="G402" s="4"/>
      <c r="H402" s="4"/>
      <c r="I402" s="40"/>
      <c r="J402" s="4"/>
    </row>
    <row r="403" spans="2:10" x14ac:dyDescent="0.25">
      <c r="B403"/>
      <c r="C403"/>
      <c r="D403"/>
      <c r="E403" s="27"/>
      <c r="F403" s="27"/>
      <c r="G403" s="4"/>
      <c r="H403" s="4"/>
      <c r="I403" s="40"/>
      <c r="J403" s="4"/>
    </row>
    <row r="404" spans="2:10" x14ac:dyDescent="0.25">
      <c r="B404"/>
      <c r="C404"/>
      <c r="D404"/>
      <c r="E404" s="27"/>
      <c r="F404" s="27"/>
      <c r="G404" s="4"/>
      <c r="H404" s="4"/>
      <c r="I404" s="40"/>
      <c r="J404" s="4"/>
    </row>
    <row r="405" spans="2:10" x14ac:dyDescent="0.25">
      <c r="B405"/>
      <c r="C405"/>
      <c r="D405"/>
      <c r="E405" s="27"/>
      <c r="F405" s="27"/>
      <c r="G405" s="4"/>
      <c r="H405" s="4"/>
      <c r="I405" s="40"/>
      <c r="J405" s="4"/>
    </row>
    <row r="406" spans="2:10" x14ac:dyDescent="0.25">
      <c r="B406"/>
      <c r="C406"/>
      <c r="D406"/>
      <c r="E406" s="27"/>
      <c r="F406" s="27"/>
      <c r="G406" s="4"/>
      <c r="H406" s="4"/>
      <c r="I406" s="40"/>
      <c r="J406" s="4"/>
    </row>
    <row r="407" spans="2:10" x14ac:dyDescent="0.25">
      <c r="B407"/>
      <c r="C407"/>
      <c r="D407"/>
      <c r="E407" s="27"/>
      <c r="F407" s="27"/>
      <c r="G407" s="4"/>
      <c r="H407" s="4"/>
      <c r="I407" s="40"/>
      <c r="J407" s="4"/>
    </row>
    <row r="408" spans="2:10" x14ac:dyDescent="0.25">
      <c r="B408"/>
      <c r="C408"/>
      <c r="D408"/>
      <c r="E408" s="27"/>
      <c r="F408" s="27"/>
      <c r="G408" s="4"/>
      <c r="H408" s="4"/>
      <c r="I408" s="40"/>
      <c r="J408" s="4"/>
    </row>
    <row r="409" spans="2:10" x14ac:dyDescent="0.25">
      <c r="B409"/>
      <c r="C409"/>
      <c r="D409"/>
      <c r="E409" s="27"/>
      <c r="F409" s="27"/>
      <c r="G409" s="4"/>
      <c r="H409" s="4"/>
      <c r="I409" s="40"/>
      <c r="J409" s="4"/>
    </row>
    <row r="410" spans="2:10" x14ac:dyDescent="0.25">
      <c r="B410"/>
      <c r="C410"/>
      <c r="D410"/>
      <c r="E410" s="27"/>
      <c r="F410" s="27"/>
      <c r="G410" s="4"/>
      <c r="H410" s="4"/>
      <c r="I410" s="40"/>
      <c r="J410" s="4"/>
    </row>
    <row r="411" spans="2:10" x14ac:dyDescent="0.25">
      <c r="B411"/>
      <c r="C411"/>
      <c r="D411"/>
      <c r="E411" s="27"/>
      <c r="F411" s="27"/>
      <c r="G411" s="4"/>
      <c r="H411" s="4"/>
      <c r="I411" s="40"/>
      <c r="J411" s="4"/>
    </row>
    <row r="412" spans="2:10" x14ac:dyDescent="0.25">
      <c r="B412"/>
      <c r="C412"/>
      <c r="D412"/>
      <c r="E412" s="27"/>
      <c r="F412" s="27"/>
      <c r="G412" s="4"/>
      <c r="H412" s="4"/>
      <c r="I412" s="40"/>
      <c r="J412" s="4"/>
    </row>
    <row r="413" spans="2:10" x14ac:dyDescent="0.25">
      <c r="B413"/>
      <c r="C413"/>
      <c r="D413"/>
      <c r="E413" s="27"/>
      <c r="F413" s="27"/>
      <c r="G413" s="4"/>
      <c r="H413" s="4"/>
      <c r="I413" s="40"/>
      <c r="J413" s="4"/>
    </row>
    <row r="414" spans="2:10" x14ac:dyDescent="0.25">
      <c r="B414"/>
      <c r="C414"/>
      <c r="D414"/>
      <c r="E414" s="27"/>
      <c r="F414" s="27"/>
      <c r="G414" s="4"/>
      <c r="H414" s="4"/>
      <c r="I414" s="40"/>
      <c r="J414" s="4"/>
    </row>
    <row r="415" spans="2:10" x14ac:dyDescent="0.25">
      <c r="B415"/>
      <c r="C415"/>
      <c r="D415"/>
      <c r="E415" s="27"/>
      <c r="F415" s="27"/>
      <c r="G415" s="4"/>
      <c r="H415" s="4"/>
      <c r="I415" s="40"/>
      <c r="J415" s="4"/>
    </row>
    <row r="416" spans="2:10" x14ac:dyDescent="0.25">
      <c r="B416"/>
      <c r="C416"/>
      <c r="D416"/>
      <c r="E416" s="27"/>
      <c r="F416" s="27"/>
      <c r="G416" s="4"/>
      <c r="H416" s="4"/>
      <c r="I416" s="40"/>
      <c r="J416" s="4"/>
    </row>
    <row r="417" spans="2:10" x14ac:dyDescent="0.25">
      <c r="B417"/>
      <c r="C417"/>
      <c r="D417"/>
      <c r="E417" s="27"/>
      <c r="F417" s="27"/>
      <c r="G417" s="4"/>
      <c r="H417" s="4"/>
      <c r="I417" s="40"/>
      <c r="J417" s="4"/>
    </row>
    <row r="418" spans="2:10" x14ac:dyDescent="0.25">
      <c r="B418"/>
      <c r="C418"/>
      <c r="D418"/>
      <c r="E418" s="27"/>
      <c r="F418" s="27"/>
      <c r="G418" s="24"/>
      <c r="H418" s="4"/>
      <c r="I418" s="40"/>
      <c r="J418" s="4"/>
    </row>
    <row r="419" spans="2:10" x14ac:dyDescent="0.25">
      <c r="B419"/>
      <c r="C419"/>
      <c r="D419"/>
      <c r="E419" s="27"/>
      <c r="F419" s="27"/>
      <c r="H419" s="4"/>
      <c r="I419" s="40"/>
      <c r="J419" s="4"/>
    </row>
    <row r="420" spans="2:10" x14ac:dyDescent="0.25">
      <c r="B420"/>
      <c r="C420"/>
      <c r="D420"/>
      <c r="E420" s="27"/>
      <c r="F420" s="27"/>
      <c r="H420" s="4"/>
      <c r="I420" s="40"/>
      <c r="J420" s="4"/>
    </row>
    <row r="421" spans="2:10" x14ac:dyDescent="0.25">
      <c r="B421"/>
      <c r="C421"/>
      <c r="D421"/>
      <c r="E421" s="27"/>
      <c r="F421" s="27"/>
      <c r="H421" s="4"/>
      <c r="I421" s="40"/>
      <c r="J421" s="4"/>
    </row>
    <row r="422" spans="2:10" x14ac:dyDescent="0.25">
      <c r="B422"/>
      <c r="C422"/>
      <c r="D422"/>
      <c r="E422" s="27"/>
      <c r="F422" s="27"/>
      <c r="H422" s="4"/>
      <c r="I422" s="40"/>
      <c r="J422" s="4"/>
    </row>
    <row r="423" spans="2:10" x14ac:dyDescent="0.25">
      <c r="B423"/>
      <c r="C423"/>
      <c r="D423"/>
      <c r="E423" s="27"/>
      <c r="F423" s="27"/>
      <c r="H423" s="4"/>
      <c r="I423" s="40"/>
      <c r="J423" s="4"/>
    </row>
    <row r="424" spans="2:10" x14ac:dyDescent="0.25">
      <c r="B424"/>
      <c r="C424"/>
      <c r="D424"/>
      <c r="E424" s="27"/>
      <c r="F424" s="27"/>
      <c r="H424" s="24"/>
      <c r="I424" s="40"/>
      <c r="J424" s="4"/>
    </row>
    <row r="425" spans="2:10" x14ac:dyDescent="0.25">
      <c r="B425"/>
      <c r="C425"/>
      <c r="D425"/>
      <c r="E425" s="27"/>
      <c r="F425" s="27"/>
      <c r="I425" s="40"/>
      <c r="J425" s="4"/>
    </row>
    <row r="426" spans="2:10" x14ac:dyDescent="0.25">
      <c r="B426"/>
      <c r="C426"/>
      <c r="D426"/>
      <c r="E426" s="27"/>
      <c r="F426" s="27"/>
      <c r="I426" s="40"/>
      <c r="J426" s="4"/>
    </row>
    <row r="427" spans="2:10" x14ac:dyDescent="0.25">
      <c r="B427"/>
      <c r="C427"/>
      <c r="D427"/>
      <c r="E427" s="27"/>
      <c r="F427" s="27"/>
      <c r="I427" s="40"/>
      <c r="J427" s="4"/>
    </row>
    <row r="428" spans="2:10" x14ac:dyDescent="0.25">
      <c r="B428"/>
      <c r="C428"/>
      <c r="D428"/>
      <c r="E428" s="27"/>
      <c r="F428" s="27"/>
      <c r="I428" s="40"/>
      <c r="J428" s="4"/>
    </row>
    <row r="429" spans="2:10" x14ac:dyDescent="0.25">
      <c r="B429"/>
      <c r="C429"/>
      <c r="D429"/>
      <c r="E429" s="27"/>
      <c r="F429" s="27"/>
      <c r="I429" s="40"/>
      <c r="J429" s="4"/>
    </row>
    <row r="430" spans="2:10" x14ac:dyDescent="0.25">
      <c r="B430"/>
      <c r="C430"/>
      <c r="D430"/>
      <c r="E430" s="27"/>
      <c r="F430" s="27"/>
      <c r="I430" s="40"/>
      <c r="J430" s="4"/>
    </row>
    <row r="431" spans="2:10" x14ac:dyDescent="0.25">
      <c r="B431"/>
      <c r="C431"/>
      <c r="D431"/>
      <c r="E431" s="27"/>
      <c r="F431" s="27"/>
      <c r="I431" s="40"/>
      <c r="J431" s="4"/>
    </row>
    <row r="432" spans="2:10" x14ac:dyDescent="0.25">
      <c r="B432"/>
      <c r="C432"/>
      <c r="D432"/>
      <c r="E432" s="27"/>
      <c r="F432" s="27"/>
      <c r="I432" s="40"/>
      <c r="J432" s="4"/>
    </row>
    <row r="433" spans="2:10" x14ac:dyDescent="0.25">
      <c r="B433"/>
      <c r="C433"/>
      <c r="D433"/>
      <c r="E433" s="27"/>
      <c r="F433" s="27"/>
      <c r="I433" s="40"/>
      <c r="J433" s="4"/>
    </row>
    <row r="434" spans="2:10" x14ac:dyDescent="0.25">
      <c r="B434"/>
      <c r="C434"/>
      <c r="D434"/>
      <c r="E434" s="27"/>
      <c r="F434" s="27"/>
      <c r="I434" s="40"/>
      <c r="J434" s="4"/>
    </row>
    <row r="435" spans="2:10" x14ac:dyDescent="0.25">
      <c r="B435"/>
      <c r="C435"/>
      <c r="D435"/>
      <c r="E435" s="27"/>
      <c r="F435" s="27"/>
      <c r="I435" s="40"/>
      <c r="J435" s="4"/>
    </row>
    <row r="436" spans="2:10" x14ac:dyDescent="0.25">
      <c r="B436"/>
      <c r="C436"/>
      <c r="D436"/>
      <c r="E436" s="27"/>
      <c r="F436" s="27"/>
      <c r="I436" s="40"/>
      <c r="J436" s="4"/>
    </row>
    <row r="437" spans="2:10" x14ac:dyDescent="0.25">
      <c r="B437"/>
      <c r="C437"/>
      <c r="D437"/>
      <c r="E437" s="27"/>
      <c r="F437" s="27"/>
      <c r="I437" s="40"/>
      <c r="J437" s="4"/>
    </row>
    <row r="438" spans="2:10" x14ac:dyDescent="0.25">
      <c r="B438"/>
      <c r="C438"/>
      <c r="D438"/>
      <c r="E438" s="27"/>
      <c r="F438" s="27"/>
      <c r="I438" s="40"/>
      <c r="J438" s="4"/>
    </row>
    <row r="439" spans="2:10" x14ac:dyDescent="0.25">
      <c r="B439"/>
      <c r="C439"/>
      <c r="D439"/>
      <c r="E439" s="27"/>
      <c r="F439" s="27"/>
      <c r="I439" s="40"/>
      <c r="J439" s="4"/>
    </row>
    <row r="440" spans="2:10" x14ac:dyDescent="0.25">
      <c r="B440"/>
      <c r="C440"/>
      <c r="D440"/>
      <c r="E440" s="27"/>
      <c r="F440" s="27"/>
      <c r="I440" s="40"/>
      <c r="J440" s="4"/>
    </row>
    <row r="441" spans="2:10" x14ac:dyDescent="0.25">
      <c r="B441"/>
      <c r="C441"/>
      <c r="D441"/>
      <c r="E441" s="27"/>
      <c r="F441" s="27"/>
      <c r="I441" s="40"/>
      <c r="J441" s="4"/>
    </row>
    <row r="442" spans="2:10" x14ac:dyDescent="0.25">
      <c r="B442"/>
      <c r="C442"/>
      <c r="D442"/>
      <c r="E442" s="27"/>
      <c r="F442" s="27"/>
      <c r="I442" s="40"/>
      <c r="J442" s="4"/>
    </row>
    <row r="443" spans="2:10" x14ac:dyDescent="0.25">
      <c r="B443"/>
      <c r="C443"/>
      <c r="D443"/>
      <c r="E443" s="27"/>
      <c r="F443" s="27"/>
      <c r="I443" s="40"/>
      <c r="J443" s="4"/>
    </row>
    <row r="444" spans="2:10" x14ac:dyDescent="0.25">
      <c r="B444"/>
      <c r="C444"/>
      <c r="D444"/>
      <c r="E444" s="27"/>
      <c r="F444" s="27"/>
      <c r="I444" s="40"/>
      <c r="J444" s="4"/>
    </row>
    <row r="445" spans="2:10" x14ac:dyDescent="0.25">
      <c r="B445"/>
      <c r="C445"/>
      <c r="D445"/>
      <c r="E445" s="27"/>
      <c r="F445" s="27"/>
      <c r="I445" s="40"/>
      <c r="J445" s="4"/>
    </row>
    <row r="446" spans="2:10" x14ac:dyDescent="0.25">
      <c r="B446"/>
      <c r="C446"/>
      <c r="D446"/>
      <c r="E446" s="27"/>
      <c r="F446" s="27"/>
      <c r="I446" s="40"/>
      <c r="J446" s="4"/>
    </row>
    <row r="447" spans="2:10" x14ac:dyDescent="0.25">
      <c r="B447"/>
      <c r="C447"/>
      <c r="D447"/>
      <c r="E447" s="27"/>
      <c r="F447" s="27"/>
      <c r="I447" s="40"/>
      <c r="J447" s="4"/>
    </row>
    <row r="448" spans="2:10" x14ac:dyDescent="0.25">
      <c r="B448"/>
      <c r="C448"/>
      <c r="D448"/>
      <c r="E448" s="27"/>
      <c r="F448" s="27"/>
      <c r="I448" s="40"/>
      <c r="J448" s="4"/>
    </row>
    <row r="449" spans="2:10" x14ac:dyDescent="0.25">
      <c r="B449"/>
      <c r="C449"/>
      <c r="D449"/>
      <c r="E449" s="27"/>
      <c r="F449" s="27"/>
      <c r="I449" s="40"/>
      <c r="J449" s="4"/>
    </row>
    <row r="450" spans="2:10" x14ac:dyDescent="0.25">
      <c r="B450"/>
      <c r="C450"/>
      <c r="D450"/>
      <c r="E450" s="27"/>
      <c r="F450" s="27"/>
      <c r="I450" s="40"/>
      <c r="J450" s="4"/>
    </row>
    <row r="451" spans="2:10" x14ac:dyDescent="0.25">
      <c r="B451"/>
      <c r="C451"/>
      <c r="D451"/>
      <c r="E451" s="27"/>
      <c r="F451" s="27"/>
      <c r="I451" s="40"/>
      <c r="J451" s="4"/>
    </row>
    <row r="452" spans="2:10" x14ac:dyDescent="0.25">
      <c r="B452"/>
      <c r="C452"/>
      <c r="D452"/>
      <c r="E452" s="27"/>
      <c r="F452" s="27"/>
      <c r="I452" s="40"/>
      <c r="J452" s="4"/>
    </row>
    <row r="453" spans="2:10" x14ac:dyDescent="0.25">
      <c r="B453"/>
      <c r="C453"/>
      <c r="D453"/>
      <c r="E453" s="27"/>
      <c r="F453" s="27"/>
      <c r="I453" s="40"/>
      <c r="J453" s="4"/>
    </row>
    <row r="454" spans="2:10" x14ac:dyDescent="0.25">
      <c r="B454"/>
      <c r="C454"/>
      <c r="D454"/>
      <c r="E454" s="27"/>
      <c r="F454" s="27"/>
      <c r="I454" s="40"/>
      <c r="J454" s="4"/>
    </row>
    <row r="455" spans="2:10" x14ac:dyDescent="0.25">
      <c r="B455"/>
      <c r="C455"/>
      <c r="D455"/>
      <c r="E455" s="27"/>
      <c r="F455" s="27"/>
      <c r="I455" s="40"/>
      <c r="J455" s="4"/>
    </row>
    <row r="456" spans="2:10" x14ac:dyDescent="0.25">
      <c r="B456"/>
      <c r="C456"/>
      <c r="D456"/>
      <c r="E456" s="27"/>
      <c r="F456" s="27"/>
      <c r="I456" s="40"/>
      <c r="J456" s="4"/>
    </row>
    <row r="457" spans="2:10" x14ac:dyDescent="0.25">
      <c r="B457"/>
      <c r="C457"/>
      <c r="D457"/>
      <c r="E457" s="27"/>
      <c r="F457" s="27"/>
      <c r="I457" s="40"/>
      <c r="J457" s="4"/>
    </row>
    <row r="458" spans="2:10" x14ac:dyDescent="0.25">
      <c r="B458"/>
      <c r="C458"/>
      <c r="D458"/>
      <c r="E458" s="27"/>
      <c r="F458" s="27"/>
      <c r="I458" s="40"/>
      <c r="J458" s="4"/>
    </row>
    <row r="459" spans="2:10" x14ac:dyDescent="0.25">
      <c r="B459"/>
      <c r="C459"/>
      <c r="D459"/>
      <c r="E459" s="27"/>
      <c r="F459" s="27"/>
      <c r="I459" s="40"/>
      <c r="J459" s="4"/>
    </row>
    <row r="460" spans="2:10" x14ac:dyDescent="0.25">
      <c r="B460"/>
      <c r="C460"/>
      <c r="D460"/>
      <c r="E460" s="27"/>
      <c r="F460" s="27"/>
      <c r="I460" s="40"/>
      <c r="J460" s="4"/>
    </row>
    <row r="461" spans="2:10" x14ac:dyDescent="0.25">
      <c r="B461"/>
      <c r="C461"/>
      <c r="D461"/>
      <c r="E461" s="27"/>
      <c r="F461" s="27"/>
      <c r="I461" s="40"/>
      <c r="J461" s="4"/>
    </row>
    <row r="462" spans="2:10" x14ac:dyDescent="0.25">
      <c r="B462"/>
      <c r="C462"/>
      <c r="D462"/>
      <c r="E462" s="27"/>
      <c r="F462" s="27"/>
      <c r="I462" s="40"/>
      <c r="J462" s="4"/>
    </row>
    <row r="463" spans="2:10" x14ac:dyDescent="0.25">
      <c r="B463"/>
      <c r="C463"/>
      <c r="D463"/>
      <c r="E463" s="27"/>
      <c r="F463" s="27"/>
      <c r="I463" s="40"/>
      <c r="J463" s="4"/>
    </row>
    <row r="464" spans="2:10" x14ac:dyDescent="0.25">
      <c r="B464"/>
      <c r="C464"/>
      <c r="D464"/>
      <c r="E464" s="27"/>
      <c r="F464" s="27"/>
      <c r="I464" s="40"/>
      <c r="J464" s="4"/>
    </row>
    <row r="465" spans="2:10" x14ac:dyDescent="0.25">
      <c r="B465"/>
      <c r="C465"/>
      <c r="D465"/>
      <c r="E465" s="27"/>
      <c r="F465" s="27"/>
      <c r="I465" s="40"/>
      <c r="J465" s="4"/>
    </row>
    <row r="466" spans="2:10" x14ac:dyDescent="0.25">
      <c r="B466"/>
      <c r="C466"/>
      <c r="D466"/>
      <c r="E466" s="27"/>
      <c r="F466" s="27"/>
      <c r="I466" s="40"/>
      <c r="J466" s="4"/>
    </row>
    <row r="467" spans="2:10" x14ac:dyDescent="0.25">
      <c r="B467"/>
      <c r="C467"/>
      <c r="D467"/>
      <c r="E467" s="27"/>
      <c r="F467" s="27"/>
      <c r="I467" s="40"/>
      <c r="J467" s="4"/>
    </row>
    <row r="468" spans="2:10" x14ac:dyDescent="0.25">
      <c r="B468"/>
      <c r="C468"/>
      <c r="D468"/>
      <c r="E468" s="27"/>
      <c r="F468" s="27"/>
      <c r="I468" s="40"/>
      <c r="J468" s="4"/>
    </row>
    <row r="469" spans="2:10" x14ac:dyDescent="0.25">
      <c r="B469"/>
      <c r="C469"/>
      <c r="D469"/>
      <c r="E469" s="27"/>
      <c r="F469" s="27"/>
      <c r="I469" s="40"/>
      <c r="J469" s="4"/>
    </row>
    <row r="470" spans="2:10" x14ac:dyDescent="0.25">
      <c r="B470"/>
      <c r="C470"/>
      <c r="D470"/>
      <c r="E470" s="27"/>
      <c r="F470" s="27"/>
      <c r="I470" s="40"/>
      <c r="J470" s="4"/>
    </row>
    <row r="471" spans="2:10" x14ac:dyDescent="0.25">
      <c r="B471"/>
      <c r="C471"/>
      <c r="D471"/>
      <c r="E471" s="27"/>
      <c r="F471" s="27"/>
      <c r="I471" s="40"/>
      <c r="J471" s="4"/>
    </row>
    <row r="472" spans="2:10" x14ac:dyDescent="0.25">
      <c r="B472"/>
      <c r="C472"/>
      <c r="D472"/>
      <c r="E472" s="27"/>
      <c r="F472" s="27"/>
      <c r="I472" s="40"/>
      <c r="J472" s="4"/>
    </row>
    <row r="473" spans="2:10" x14ac:dyDescent="0.25">
      <c r="B473"/>
      <c r="C473"/>
      <c r="D473"/>
      <c r="E473" s="27"/>
      <c r="F473" s="27"/>
      <c r="I473" s="40"/>
      <c r="J473" s="4"/>
    </row>
    <row r="474" spans="2:10" x14ac:dyDescent="0.25">
      <c r="B474"/>
      <c r="C474"/>
      <c r="D474"/>
      <c r="E474" s="27"/>
      <c r="F474" s="27"/>
      <c r="I474" s="40"/>
      <c r="J474" s="4"/>
    </row>
    <row r="475" spans="2:10" x14ac:dyDescent="0.25">
      <c r="B475"/>
      <c r="C475"/>
      <c r="D475"/>
      <c r="E475" s="27"/>
      <c r="F475" s="27"/>
      <c r="I475" s="40"/>
      <c r="J475" s="4"/>
    </row>
    <row r="476" spans="2:10" x14ac:dyDescent="0.25">
      <c r="B476"/>
      <c r="C476"/>
      <c r="D476"/>
      <c r="E476" s="27"/>
      <c r="F476" s="27"/>
      <c r="I476" s="40"/>
      <c r="J476" s="4"/>
    </row>
    <row r="477" spans="2:10" x14ac:dyDescent="0.25">
      <c r="B477"/>
      <c r="C477"/>
      <c r="D477"/>
      <c r="E477" s="27"/>
      <c r="F477" s="27"/>
      <c r="I477" s="40"/>
      <c r="J477" s="4"/>
    </row>
    <row r="478" spans="2:10" x14ac:dyDescent="0.25">
      <c r="B478"/>
      <c r="C478"/>
      <c r="D478"/>
      <c r="E478" s="27"/>
      <c r="F478" s="27"/>
      <c r="I478" s="40"/>
      <c r="J478" s="4"/>
    </row>
    <row r="479" spans="2:10" x14ac:dyDescent="0.25">
      <c r="B479"/>
      <c r="C479"/>
      <c r="D479"/>
      <c r="E479" s="27"/>
      <c r="F479" s="27"/>
      <c r="I479" s="40"/>
      <c r="J479" s="4"/>
    </row>
    <row r="480" spans="2:10" x14ac:dyDescent="0.25">
      <c r="B480"/>
      <c r="C480"/>
      <c r="D480"/>
      <c r="E480" s="27"/>
      <c r="F480" s="27"/>
      <c r="I480" s="40"/>
      <c r="J480" s="4"/>
    </row>
    <row r="481" spans="2:10" x14ac:dyDescent="0.25">
      <c r="B481"/>
      <c r="C481"/>
      <c r="D481"/>
      <c r="E481" s="27"/>
      <c r="F481" s="27"/>
      <c r="I481" s="40"/>
      <c r="J481" s="4"/>
    </row>
    <row r="482" spans="2:10" x14ac:dyDescent="0.25">
      <c r="B482"/>
      <c r="C482"/>
      <c r="D482"/>
      <c r="E482" s="27"/>
      <c r="F482" s="27"/>
      <c r="I482" s="40"/>
      <c r="J482" s="4"/>
    </row>
    <row r="483" spans="2:10" x14ac:dyDescent="0.25">
      <c r="B483"/>
      <c r="C483"/>
      <c r="D483"/>
      <c r="E483" s="27"/>
      <c r="F483" s="27"/>
      <c r="I483" s="40"/>
      <c r="J483" s="4"/>
    </row>
    <row r="484" spans="2:10" x14ac:dyDescent="0.25">
      <c r="B484"/>
      <c r="C484"/>
      <c r="D484"/>
      <c r="E484" s="27"/>
      <c r="F484" s="27"/>
      <c r="I484" s="40"/>
      <c r="J484" s="4"/>
    </row>
    <row r="485" spans="2:10" x14ac:dyDescent="0.25">
      <c r="B485"/>
      <c r="C485"/>
      <c r="D485"/>
      <c r="E485" s="27"/>
      <c r="F485" s="27"/>
      <c r="I485" s="40"/>
      <c r="J485" s="4"/>
    </row>
    <row r="486" spans="2:10" x14ac:dyDescent="0.25">
      <c r="B486"/>
      <c r="C486"/>
      <c r="D486"/>
      <c r="E486" s="27"/>
      <c r="F486" s="27"/>
      <c r="I486" s="40"/>
      <c r="J486" s="4"/>
    </row>
    <row r="487" spans="2:10" x14ac:dyDescent="0.25">
      <c r="B487"/>
      <c r="C487"/>
      <c r="D487"/>
      <c r="E487" s="27"/>
      <c r="F487" s="27"/>
      <c r="I487" s="40"/>
      <c r="J487" s="4"/>
    </row>
    <row r="488" spans="2:10" x14ac:dyDescent="0.25">
      <c r="B488"/>
      <c r="C488"/>
      <c r="D488"/>
      <c r="E488" s="27"/>
      <c r="F488" s="27"/>
      <c r="I488" s="40"/>
      <c r="J488" s="4"/>
    </row>
    <row r="489" spans="2:10" x14ac:dyDescent="0.25">
      <c r="B489"/>
      <c r="C489"/>
      <c r="D489"/>
      <c r="E489" s="27"/>
      <c r="F489" s="27"/>
      <c r="I489" s="40"/>
      <c r="J489" s="4"/>
    </row>
    <row r="490" spans="2:10" x14ac:dyDescent="0.25">
      <c r="B490"/>
      <c r="C490"/>
      <c r="D490"/>
      <c r="E490" s="27"/>
      <c r="F490" s="27"/>
      <c r="I490" s="40"/>
      <c r="J490" s="4"/>
    </row>
    <row r="491" spans="2:10" x14ac:dyDescent="0.25">
      <c r="B491"/>
      <c r="C491"/>
      <c r="D491"/>
      <c r="E491" s="27"/>
      <c r="F491" s="27"/>
      <c r="I491" s="40"/>
      <c r="J491" s="4"/>
    </row>
    <row r="492" spans="2:10" x14ac:dyDescent="0.25">
      <c r="B492"/>
      <c r="C492"/>
      <c r="D492"/>
      <c r="E492" s="27"/>
      <c r="F492" s="27"/>
      <c r="I492" s="40"/>
      <c r="J492" s="4"/>
    </row>
    <row r="493" spans="2:10" x14ac:dyDescent="0.25">
      <c r="B493"/>
      <c r="C493"/>
      <c r="D493"/>
      <c r="E493" s="27"/>
      <c r="F493" s="27"/>
      <c r="I493" s="40"/>
      <c r="J493" s="4"/>
    </row>
    <row r="494" spans="2:10" x14ac:dyDescent="0.25">
      <c r="B494"/>
      <c r="C494"/>
      <c r="D494"/>
      <c r="E494" s="27"/>
      <c r="F494" s="27"/>
      <c r="I494" s="40"/>
      <c r="J494" s="4"/>
    </row>
    <row r="495" spans="2:10" x14ac:dyDescent="0.25">
      <c r="B495"/>
      <c r="C495"/>
      <c r="D495"/>
      <c r="E495" s="27"/>
      <c r="F495" s="27"/>
      <c r="I495" s="40"/>
      <c r="J495" s="4"/>
    </row>
    <row r="496" spans="2:10" x14ac:dyDescent="0.25">
      <c r="B496"/>
      <c r="C496"/>
      <c r="D496"/>
      <c r="E496" s="27"/>
      <c r="F496" s="27"/>
      <c r="I496" s="40"/>
      <c r="J496" s="4"/>
    </row>
    <row r="497" spans="2:10" x14ac:dyDescent="0.25">
      <c r="B497"/>
      <c r="C497"/>
      <c r="D497"/>
      <c r="E497" s="27"/>
      <c r="F497" s="27"/>
      <c r="I497" s="40"/>
      <c r="J497" s="4"/>
    </row>
    <row r="498" spans="2:10" x14ac:dyDescent="0.25">
      <c r="B498"/>
      <c r="C498"/>
      <c r="D498"/>
      <c r="E498" s="27"/>
      <c r="F498" s="27"/>
      <c r="I498" s="40"/>
      <c r="J498" s="4"/>
    </row>
    <row r="499" spans="2:10" x14ac:dyDescent="0.25">
      <c r="B499"/>
      <c r="C499"/>
      <c r="D499"/>
      <c r="E499" s="27"/>
      <c r="F499" s="27"/>
      <c r="I499" s="40"/>
      <c r="J499" s="4"/>
    </row>
    <row r="500" spans="2:10" x14ac:dyDescent="0.25">
      <c r="B500"/>
      <c r="C500"/>
      <c r="D500"/>
      <c r="E500" s="27"/>
      <c r="F500" s="27"/>
      <c r="I500" s="40"/>
      <c r="J500" s="4"/>
    </row>
    <row r="501" spans="2:10" x14ac:dyDescent="0.25">
      <c r="B501"/>
      <c r="C501"/>
      <c r="D501"/>
      <c r="E501" s="27"/>
      <c r="F501" s="27"/>
      <c r="I501" s="40"/>
      <c r="J501" s="4"/>
    </row>
    <row r="502" spans="2:10" x14ac:dyDescent="0.25">
      <c r="B502"/>
      <c r="C502"/>
      <c r="D502"/>
      <c r="E502" s="27"/>
      <c r="F502" s="27"/>
      <c r="I502" s="40"/>
      <c r="J502" s="4"/>
    </row>
    <row r="503" spans="2:10" x14ac:dyDescent="0.25">
      <c r="B503"/>
      <c r="C503"/>
      <c r="D503"/>
      <c r="E503" s="27"/>
      <c r="F503" s="27"/>
      <c r="I503" s="40"/>
      <c r="J503" s="4"/>
    </row>
    <row r="504" spans="2:10" x14ac:dyDescent="0.25">
      <c r="B504"/>
      <c r="C504"/>
      <c r="D504"/>
      <c r="E504" s="27"/>
      <c r="F504" s="27"/>
      <c r="I504" s="40"/>
      <c r="J504" s="4"/>
    </row>
    <row r="505" spans="2:10" x14ac:dyDescent="0.25">
      <c r="B505"/>
      <c r="C505"/>
      <c r="D505"/>
      <c r="E505" s="27"/>
      <c r="F505" s="27"/>
      <c r="I505" s="40"/>
      <c r="J505" s="4"/>
    </row>
    <row r="506" spans="2:10" x14ac:dyDescent="0.25">
      <c r="B506"/>
      <c r="C506"/>
      <c r="D506"/>
      <c r="E506" s="27"/>
      <c r="F506" s="27"/>
      <c r="I506" s="40"/>
      <c r="J506" s="4"/>
    </row>
    <row r="507" spans="2:10" x14ac:dyDescent="0.25">
      <c r="B507"/>
      <c r="C507"/>
      <c r="D507"/>
      <c r="E507" s="27"/>
      <c r="F507" s="27"/>
      <c r="I507" s="40"/>
      <c r="J507" s="4"/>
    </row>
    <row r="508" spans="2:10" x14ac:dyDescent="0.25">
      <c r="B508"/>
      <c r="C508"/>
      <c r="D508"/>
      <c r="E508" s="27"/>
      <c r="F508" s="27"/>
      <c r="I508" s="40"/>
      <c r="J508" s="4"/>
    </row>
    <row r="509" spans="2:10" x14ac:dyDescent="0.25">
      <c r="B509"/>
      <c r="C509"/>
      <c r="D509"/>
      <c r="E509" s="27"/>
      <c r="F509" s="27"/>
      <c r="I509" s="40"/>
      <c r="J509" s="4"/>
    </row>
    <row r="510" spans="2:10" x14ac:dyDescent="0.25">
      <c r="B510"/>
      <c r="C510"/>
      <c r="D510"/>
      <c r="E510" s="27"/>
      <c r="F510" s="27"/>
      <c r="I510" s="40"/>
      <c r="J510" s="4"/>
    </row>
    <row r="511" spans="2:10" x14ac:dyDescent="0.25">
      <c r="B511"/>
      <c r="C511"/>
      <c r="D511"/>
      <c r="E511" s="27"/>
      <c r="F511" s="27"/>
      <c r="I511" s="40"/>
      <c r="J511" s="4"/>
    </row>
    <row r="512" spans="2:10" x14ac:dyDescent="0.25">
      <c r="B512"/>
      <c r="C512"/>
      <c r="D512"/>
      <c r="E512" s="27"/>
      <c r="F512" s="27"/>
      <c r="I512" s="40"/>
      <c r="J512" s="4"/>
    </row>
    <row r="513" spans="2:10" x14ac:dyDescent="0.25">
      <c r="B513"/>
      <c r="C513"/>
      <c r="D513"/>
      <c r="E513" s="27"/>
      <c r="F513" s="27"/>
      <c r="I513" s="40"/>
      <c r="J513" s="4"/>
    </row>
    <row r="514" spans="2:10" x14ac:dyDescent="0.25">
      <c r="B514"/>
      <c r="C514"/>
      <c r="D514"/>
      <c r="E514" s="27"/>
      <c r="F514" s="27"/>
      <c r="I514" s="40"/>
      <c r="J514" s="4"/>
    </row>
    <row r="515" spans="2:10" x14ac:dyDescent="0.25">
      <c r="B515"/>
      <c r="C515"/>
      <c r="D515"/>
      <c r="E515" s="27"/>
      <c r="F515" s="27"/>
      <c r="I515" s="40"/>
      <c r="J515" s="4"/>
    </row>
    <row r="516" spans="2:10" x14ac:dyDescent="0.25">
      <c r="B516"/>
      <c r="C516"/>
      <c r="D516"/>
      <c r="E516" s="27"/>
      <c r="F516" s="27"/>
      <c r="I516" s="40"/>
      <c r="J516" s="4"/>
    </row>
    <row r="517" spans="2:10" x14ac:dyDescent="0.25">
      <c r="B517"/>
      <c r="C517"/>
      <c r="D517"/>
      <c r="E517" s="27"/>
      <c r="F517" s="27"/>
      <c r="I517" s="40"/>
      <c r="J517" s="4"/>
    </row>
    <row r="518" spans="2:10" x14ac:dyDescent="0.25">
      <c r="B518"/>
      <c r="C518"/>
      <c r="D518"/>
      <c r="E518" s="27"/>
      <c r="F518" s="27"/>
      <c r="I518" s="40"/>
      <c r="J518" s="4"/>
    </row>
    <row r="519" spans="2:10" x14ac:dyDescent="0.25">
      <c r="B519"/>
      <c r="C519"/>
      <c r="D519"/>
      <c r="E519" s="27"/>
      <c r="F519" s="27"/>
      <c r="I519" s="40"/>
      <c r="J519" s="4"/>
    </row>
    <row r="520" spans="2:10" x14ac:dyDescent="0.25">
      <c r="B520"/>
      <c r="C520"/>
      <c r="D520"/>
      <c r="E520" s="27"/>
      <c r="F520" s="27"/>
      <c r="I520" s="40"/>
      <c r="J520" s="4"/>
    </row>
    <row r="521" spans="2:10" x14ac:dyDescent="0.25">
      <c r="B521"/>
      <c r="C521"/>
      <c r="D521"/>
      <c r="E521" s="27"/>
      <c r="F521" s="27"/>
      <c r="I521" s="40"/>
      <c r="J521" s="4"/>
    </row>
    <row r="522" spans="2:10" x14ac:dyDescent="0.25">
      <c r="B522"/>
      <c r="C522"/>
      <c r="D522"/>
      <c r="E522" s="27"/>
      <c r="F522" s="27"/>
      <c r="I522" s="40"/>
      <c r="J522" s="4"/>
    </row>
    <row r="523" spans="2:10" x14ac:dyDescent="0.25">
      <c r="B523"/>
      <c r="C523"/>
      <c r="D523"/>
      <c r="E523" s="27"/>
      <c r="F523" s="27"/>
      <c r="I523" s="40"/>
      <c r="J523" s="4"/>
    </row>
    <row r="524" spans="2:10" x14ac:dyDescent="0.25">
      <c r="B524"/>
      <c r="C524"/>
      <c r="D524"/>
      <c r="E524" s="27"/>
      <c r="F524" s="27"/>
      <c r="I524" s="40"/>
      <c r="J524" s="4"/>
    </row>
    <row r="525" spans="2:10" x14ac:dyDescent="0.25">
      <c r="B525"/>
      <c r="C525"/>
      <c r="D525"/>
      <c r="E525" s="27"/>
      <c r="F525" s="27"/>
      <c r="I525" s="40"/>
      <c r="J525" s="4"/>
    </row>
    <row r="526" spans="2:10" x14ac:dyDescent="0.25">
      <c r="B526"/>
      <c r="C526"/>
      <c r="D526"/>
      <c r="E526" s="27"/>
      <c r="F526" s="27"/>
      <c r="I526" s="40"/>
      <c r="J526" s="4"/>
    </row>
    <row r="527" spans="2:10" x14ac:dyDescent="0.25">
      <c r="B527"/>
      <c r="C527"/>
      <c r="D527"/>
      <c r="E527" s="27"/>
      <c r="F527" s="27"/>
      <c r="I527" s="40"/>
      <c r="J527" s="4"/>
    </row>
    <row r="528" spans="2:10" x14ac:dyDescent="0.25">
      <c r="B528"/>
      <c r="C528"/>
      <c r="D528"/>
      <c r="E528" s="27"/>
      <c r="F528" s="27"/>
      <c r="I528" s="40"/>
      <c r="J528" s="4"/>
    </row>
    <row r="529" spans="2:10" x14ac:dyDescent="0.25">
      <c r="B529"/>
      <c r="C529"/>
      <c r="D529"/>
      <c r="E529" s="27"/>
      <c r="F529" s="27"/>
      <c r="I529" s="40"/>
      <c r="J529" s="4"/>
    </row>
    <row r="530" spans="2:10" x14ac:dyDescent="0.25">
      <c r="B530"/>
      <c r="C530"/>
      <c r="D530"/>
      <c r="E530" s="27"/>
      <c r="F530" s="27"/>
      <c r="I530" s="40"/>
      <c r="J530" s="4"/>
    </row>
    <row r="531" spans="2:10" x14ac:dyDescent="0.25">
      <c r="B531"/>
      <c r="C531"/>
      <c r="D531"/>
      <c r="E531" s="27"/>
      <c r="F531" s="27"/>
      <c r="I531" s="40"/>
      <c r="J531" s="4"/>
    </row>
    <row r="532" spans="2:10" x14ac:dyDescent="0.25">
      <c r="B532"/>
      <c r="C532"/>
      <c r="D532"/>
      <c r="E532" s="27"/>
      <c r="F532" s="27"/>
      <c r="I532" s="40"/>
      <c r="J532" s="4"/>
    </row>
    <row r="533" spans="2:10" x14ac:dyDescent="0.25">
      <c r="B533"/>
      <c r="C533"/>
      <c r="D533"/>
      <c r="E533" s="27"/>
      <c r="F533" s="27"/>
      <c r="I533" s="40"/>
      <c r="J533" s="4"/>
    </row>
    <row r="534" spans="2:10" x14ac:dyDescent="0.25">
      <c r="B534"/>
      <c r="C534"/>
      <c r="D534"/>
      <c r="E534" s="27"/>
      <c r="F534" s="27"/>
      <c r="I534" s="40"/>
      <c r="J534" s="4"/>
    </row>
    <row r="535" spans="2:10" x14ac:dyDescent="0.25">
      <c r="B535"/>
      <c r="C535"/>
      <c r="D535"/>
      <c r="E535" s="27"/>
      <c r="F535" s="27"/>
      <c r="I535" s="40"/>
      <c r="J535" s="4"/>
    </row>
    <row r="536" spans="2:10" x14ac:dyDescent="0.25">
      <c r="B536"/>
      <c r="C536"/>
      <c r="D536"/>
      <c r="E536" s="27"/>
      <c r="F536" s="27"/>
      <c r="I536" s="40"/>
      <c r="J536" s="4"/>
    </row>
    <row r="537" spans="2:10" x14ac:dyDescent="0.25">
      <c r="B537"/>
      <c r="C537"/>
      <c r="D537"/>
      <c r="E537" s="27"/>
      <c r="F537" s="27"/>
      <c r="I537" s="40"/>
      <c r="J537" s="4"/>
    </row>
    <row r="538" spans="2:10" x14ac:dyDescent="0.25">
      <c r="B538"/>
      <c r="C538"/>
      <c r="D538"/>
      <c r="E538" s="27"/>
      <c r="F538" s="27"/>
      <c r="I538" s="40"/>
      <c r="J538" s="4"/>
    </row>
    <row r="539" spans="2:10" x14ac:dyDescent="0.25">
      <c r="B539"/>
      <c r="C539"/>
      <c r="D539"/>
      <c r="E539" s="27"/>
      <c r="F539" s="27"/>
      <c r="I539" s="40"/>
      <c r="J539" s="4"/>
    </row>
    <row r="540" spans="2:10" x14ac:dyDescent="0.25">
      <c r="B540"/>
      <c r="C540"/>
      <c r="D540"/>
      <c r="E540" s="27"/>
      <c r="F540" s="27"/>
      <c r="I540" s="40"/>
      <c r="J540" s="4"/>
    </row>
    <row r="541" spans="2:10" x14ac:dyDescent="0.25">
      <c r="B541"/>
      <c r="C541"/>
      <c r="D541"/>
      <c r="E541" s="27"/>
      <c r="F541" s="27"/>
      <c r="I541" s="40"/>
      <c r="J541" s="4"/>
    </row>
    <row r="542" spans="2:10" x14ac:dyDescent="0.25">
      <c r="B542"/>
      <c r="C542"/>
      <c r="D542"/>
      <c r="E542" s="27"/>
      <c r="F542" s="27"/>
      <c r="I542" s="40"/>
      <c r="J542" s="4"/>
    </row>
    <row r="543" spans="2:10" x14ac:dyDescent="0.25">
      <c r="B543"/>
      <c r="C543"/>
      <c r="D543"/>
      <c r="E543" s="27"/>
      <c r="F543" s="27"/>
      <c r="I543" s="40"/>
      <c r="J543" s="4"/>
    </row>
    <row r="544" spans="2:10" x14ac:dyDescent="0.25">
      <c r="B544"/>
      <c r="C544"/>
      <c r="D544"/>
      <c r="E544" s="27"/>
      <c r="F544" s="27"/>
      <c r="I544" s="40"/>
      <c r="J544" s="4"/>
    </row>
    <row r="545" spans="2:10" x14ac:dyDescent="0.25">
      <c r="B545"/>
      <c r="C545"/>
      <c r="D545"/>
      <c r="E545" s="27"/>
      <c r="F545" s="27"/>
      <c r="I545" s="40"/>
      <c r="J545" s="4"/>
    </row>
    <row r="546" spans="2:10" x14ac:dyDescent="0.25">
      <c r="B546"/>
      <c r="C546"/>
      <c r="D546"/>
      <c r="E546" s="27"/>
      <c r="F546" s="27"/>
      <c r="I546" s="40"/>
      <c r="J546" s="4"/>
    </row>
    <row r="547" spans="2:10" x14ac:dyDescent="0.25">
      <c r="B547"/>
      <c r="C547"/>
      <c r="D547"/>
      <c r="E547" s="27"/>
      <c r="F547" s="27"/>
      <c r="I547" s="40"/>
      <c r="J547" s="4"/>
    </row>
    <row r="548" spans="2:10" x14ac:dyDescent="0.25">
      <c r="B548"/>
      <c r="C548"/>
      <c r="D548"/>
      <c r="E548" s="27"/>
      <c r="F548" s="27"/>
      <c r="I548" s="40"/>
      <c r="J548" s="4"/>
    </row>
    <row r="549" spans="2:10" x14ac:dyDescent="0.25">
      <c r="B549"/>
      <c r="C549"/>
      <c r="D549"/>
      <c r="E549" s="27"/>
      <c r="F549" s="27"/>
      <c r="I549" s="40"/>
      <c r="J549" s="4"/>
    </row>
    <row r="550" spans="2:10" x14ac:dyDescent="0.25">
      <c r="B550"/>
      <c r="C550"/>
      <c r="D550"/>
      <c r="E550" s="27"/>
      <c r="F550" s="27"/>
      <c r="I550" s="40"/>
      <c r="J550" s="4"/>
    </row>
    <row r="551" spans="2:10" x14ac:dyDescent="0.25">
      <c r="B551"/>
      <c r="C551"/>
      <c r="D551"/>
      <c r="E551" s="27"/>
      <c r="F551" s="27"/>
      <c r="I551" s="40"/>
      <c r="J551" s="4"/>
    </row>
    <row r="552" spans="2:10" x14ac:dyDescent="0.25">
      <c r="B552"/>
      <c r="C552"/>
      <c r="D552"/>
      <c r="E552" s="27"/>
      <c r="F552" s="27"/>
      <c r="I552" s="40"/>
      <c r="J552" s="4"/>
    </row>
    <row r="553" spans="2:10" x14ac:dyDescent="0.25">
      <c r="B553"/>
      <c r="C553"/>
      <c r="D553"/>
      <c r="E553" s="27"/>
      <c r="F553" s="27"/>
      <c r="I553" s="40"/>
      <c r="J553" s="4"/>
    </row>
    <row r="554" spans="2:10" x14ac:dyDescent="0.25">
      <c r="B554"/>
      <c r="C554"/>
      <c r="D554"/>
      <c r="E554" s="27"/>
      <c r="F554" s="27"/>
      <c r="I554" s="40"/>
      <c r="J554" s="4"/>
    </row>
    <row r="555" spans="2:10" x14ac:dyDescent="0.25">
      <c r="B555"/>
      <c r="C555"/>
      <c r="D555"/>
      <c r="E555" s="27"/>
      <c r="F555" s="27"/>
      <c r="I555" s="40"/>
      <c r="J555" s="4"/>
    </row>
    <row r="556" spans="2:10" x14ac:dyDescent="0.25">
      <c r="B556"/>
      <c r="C556"/>
      <c r="D556"/>
      <c r="E556" s="27"/>
      <c r="F556" s="27"/>
      <c r="I556" s="40"/>
      <c r="J556" s="4"/>
    </row>
    <row r="557" spans="2:10" x14ac:dyDescent="0.25">
      <c r="B557"/>
      <c r="C557"/>
      <c r="D557"/>
      <c r="E557" s="27"/>
      <c r="F557" s="27"/>
      <c r="I557" s="40"/>
      <c r="J557" s="4"/>
    </row>
    <row r="558" spans="2:10" x14ac:dyDescent="0.25">
      <c r="B558"/>
      <c r="C558"/>
      <c r="D558"/>
      <c r="E558" s="27"/>
      <c r="F558" s="27"/>
      <c r="I558" s="40"/>
      <c r="J558" s="4"/>
    </row>
    <row r="559" spans="2:10" x14ac:dyDescent="0.25">
      <c r="B559"/>
      <c r="C559"/>
      <c r="D559"/>
      <c r="E559" s="27"/>
      <c r="F559" s="27"/>
      <c r="I559" s="40"/>
      <c r="J559" s="4"/>
    </row>
    <row r="560" spans="2:10" x14ac:dyDescent="0.25">
      <c r="B560"/>
      <c r="C560"/>
      <c r="D560"/>
      <c r="E560" s="27"/>
      <c r="F560" s="27"/>
      <c r="I560" s="40"/>
      <c r="J560" s="4"/>
    </row>
    <row r="561" spans="2:10" x14ac:dyDescent="0.25">
      <c r="B561"/>
      <c r="C561"/>
      <c r="D561"/>
      <c r="E561" s="27"/>
      <c r="F561" s="27"/>
      <c r="I561" s="40"/>
      <c r="J561" s="4"/>
    </row>
    <row r="562" spans="2:10" x14ac:dyDescent="0.25">
      <c r="B562"/>
      <c r="C562"/>
      <c r="D562"/>
      <c r="E562" s="27"/>
      <c r="F562" s="27"/>
      <c r="I562" s="40"/>
      <c r="J562" s="4"/>
    </row>
    <row r="563" spans="2:10" x14ac:dyDescent="0.25">
      <c r="B563"/>
      <c r="C563"/>
      <c r="D563"/>
      <c r="E563" s="27"/>
      <c r="F563" s="27"/>
      <c r="I563" s="40"/>
      <c r="J563" s="4"/>
    </row>
    <row r="564" spans="2:10" x14ac:dyDescent="0.25">
      <c r="B564"/>
      <c r="C564"/>
      <c r="D564"/>
      <c r="E564" s="27"/>
      <c r="F564" s="27"/>
      <c r="I564" s="40"/>
      <c r="J564" s="4"/>
    </row>
    <row r="565" spans="2:10" x14ac:dyDescent="0.25">
      <c r="B565"/>
      <c r="C565"/>
      <c r="D565"/>
      <c r="E565" s="27"/>
      <c r="F565" s="27"/>
      <c r="I565" s="40"/>
      <c r="J565" s="4"/>
    </row>
    <row r="566" spans="2:10" x14ac:dyDescent="0.25">
      <c r="B566"/>
      <c r="C566"/>
      <c r="D566"/>
      <c r="E566" s="27"/>
      <c r="F566" s="27"/>
      <c r="I566" s="40"/>
      <c r="J566" s="4"/>
    </row>
    <row r="567" spans="2:10" x14ac:dyDescent="0.25">
      <c r="B567"/>
      <c r="C567"/>
      <c r="D567"/>
      <c r="E567" s="27"/>
      <c r="F567" s="27"/>
      <c r="I567" s="40"/>
      <c r="J567" s="4"/>
    </row>
    <row r="568" spans="2:10" x14ac:dyDescent="0.25">
      <c r="B568"/>
      <c r="C568"/>
      <c r="D568"/>
      <c r="E568" s="27"/>
      <c r="F568" s="27"/>
      <c r="I568" s="40"/>
      <c r="J568" s="4"/>
    </row>
    <row r="569" spans="2:10" x14ac:dyDescent="0.25">
      <c r="B569"/>
      <c r="C569"/>
      <c r="D569"/>
      <c r="E569" s="27"/>
      <c r="F569" s="27"/>
      <c r="I569" s="40"/>
      <c r="J569" s="4"/>
    </row>
    <row r="570" spans="2:10" x14ac:dyDescent="0.25">
      <c r="B570"/>
      <c r="C570"/>
      <c r="D570"/>
      <c r="E570" s="27"/>
      <c r="F570" s="27"/>
      <c r="I570" s="40"/>
      <c r="J570" s="4"/>
    </row>
    <row r="571" spans="2:10" x14ac:dyDescent="0.25">
      <c r="B571"/>
      <c r="C571"/>
      <c r="D571"/>
      <c r="E571" s="27"/>
      <c r="F571" s="27"/>
      <c r="I571" s="40"/>
      <c r="J571" s="4"/>
    </row>
    <row r="572" spans="2:10" x14ac:dyDescent="0.25">
      <c r="B572"/>
      <c r="C572"/>
      <c r="D572"/>
      <c r="E572" s="27"/>
      <c r="F572" s="27"/>
      <c r="I572" s="40"/>
      <c r="J572" s="4"/>
    </row>
    <row r="573" spans="2:10" x14ac:dyDescent="0.25">
      <c r="B573"/>
      <c r="C573"/>
      <c r="D573"/>
      <c r="E573" s="27"/>
      <c r="F573" s="27"/>
      <c r="I573" s="40"/>
      <c r="J573" s="4"/>
    </row>
    <row r="574" spans="2:10" x14ac:dyDescent="0.25">
      <c r="B574"/>
      <c r="C574"/>
      <c r="D574"/>
      <c r="E574" s="27"/>
      <c r="F574" s="27"/>
      <c r="I574" s="40"/>
      <c r="J574" s="4"/>
    </row>
    <row r="575" spans="2:10" x14ac:dyDescent="0.25">
      <c r="B575"/>
      <c r="C575"/>
      <c r="D575"/>
      <c r="E575" s="27"/>
      <c r="F575" s="27"/>
      <c r="I575" s="40"/>
      <c r="J575" s="4"/>
    </row>
    <row r="576" spans="2:10" x14ac:dyDescent="0.25">
      <c r="B576"/>
      <c r="C576"/>
      <c r="D576"/>
      <c r="E576" s="27"/>
      <c r="F576" s="27"/>
      <c r="I576" s="40"/>
      <c r="J576" s="4"/>
    </row>
    <row r="577" spans="2:10" x14ac:dyDescent="0.25">
      <c r="B577"/>
      <c r="C577"/>
      <c r="D577"/>
      <c r="E577" s="27"/>
      <c r="F577" s="27"/>
      <c r="I577" s="40"/>
      <c r="J577" s="4"/>
    </row>
    <row r="578" spans="2:10" x14ac:dyDescent="0.25">
      <c r="B578"/>
      <c r="C578"/>
      <c r="D578"/>
      <c r="E578" s="27"/>
      <c r="F578" s="27"/>
      <c r="I578" s="40"/>
      <c r="J578" s="4"/>
    </row>
    <row r="579" spans="2:10" x14ac:dyDescent="0.25">
      <c r="B579"/>
      <c r="C579"/>
      <c r="D579"/>
      <c r="E579" s="27"/>
      <c r="F579" s="27"/>
      <c r="I579" s="40"/>
      <c r="J579" s="4"/>
    </row>
    <row r="580" spans="2:10" x14ac:dyDescent="0.25">
      <c r="B580"/>
      <c r="C580"/>
      <c r="D580"/>
      <c r="E580" s="27"/>
      <c r="F580" s="27"/>
      <c r="I580" s="40"/>
      <c r="J580" s="4"/>
    </row>
    <row r="581" spans="2:10" x14ac:dyDescent="0.25">
      <c r="B581"/>
      <c r="C581"/>
      <c r="D581"/>
      <c r="E581" s="27"/>
      <c r="F581" s="27"/>
      <c r="I581" s="40"/>
      <c r="J581" s="4"/>
    </row>
    <row r="582" spans="2:10" x14ac:dyDescent="0.25">
      <c r="B582"/>
      <c r="C582"/>
      <c r="D582"/>
      <c r="E582" s="27"/>
      <c r="F582" s="27"/>
      <c r="I582" s="40"/>
      <c r="J582" s="4"/>
    </row>
    <row r="583" spans="2:10" x14ac:dyDescent="0.25">
      <c r="B583"/>
      <c r="C583"/>
      <c r="D583"/>
      <c r="E583" s="27"/>
      <c r="F583" s="27"/>
      <c r="I583" s="40"/>
      <c r="J583" s="4"/>
    </row>
    <row r="584" spans="2:10" x14ac:dyDescent="0.25">
      <c r="B584"/>
      <c r="C584"/>
      <c r="D584"/>
      <c r="E584" s="27"/>
      <c r="F584" s="27"/>
      <c r="I584" s="40"/>
      <c r="J584" s="4"/>
    </row>
    <row r="585" spans="2:10" x14ac:dyDescent="0.25">
      <c r="B585"/>
      <c r="C585"/>
      <c r="D585"/>
      <c r="E585" s="27"/>
      <c r="F585" s="27"/>
      <c r="I585" s="40"/>
      <c r="J585" s="4"/>
    </row>
    <row r="586" spans="2:10" x14ac:dyDescent="0.25">
      <c r="B586"/>
      <c r="C586"/>
      <c r="D586"/>
      <c r="E586" s="27"/>
      <c r="F586" s="27"/>
      <c r="I586" s="40"/>
      <c r="J586" s="4"/>
    </row>
    <row r="587" spans="2:10" x14ac:dyDescent="0.25">
      <c r="B587"/>
      <c r="C587"/>
      <c r="D587"/>
      <c r="E587" s="27"/>
      <c r="F587" s="27"/>
      <c r="I587" s="40"/>
      <c r="J587" s="4"/>
    </row>
    <row r="588" spans="2:10" x14ac:dyDescent="0.25">
      <c r="B588"/>
      <c r="C588"/>
      <c r="D588"/>
      <c r="E588" s="27"/>
      <c r="F588" s="27"/>
      <c r="I588" s="40"/>
      <c r="J588" s="4"/>
    </row>
    <row r="589" spans="2:10" x14ac:dyDescent="0.25">
      <c r="B589"/>
      <c r="C589"/>
      <c r="D589"/>
      <c r="E589" s="27"/>
      <c r="F589" s="27"/>
      <c r="I589" s="40"/>
      <c r="J589" s="4"/>
    </row>
    <row r="590" spans="2:10" x14ac:dyDescent="0.25">
      <c r="B590"/>
      <c r="C590"/>
      <c r="D590"/>
      <c r="E590" s="27"/>
      <c r="F590" s="27"/>
      <c r="I590" s="40"/>
      <c r="J590" s="4"/>
    </row>
    <row r="591" spans="2:10" x14ac:dyDescent="0.25">
      <c r="B591"/>
      <c r="C591"/>
      <c r="D591"/>
      <c r="E591" s="27"/>
      <c r="F591" s="27"/>
      <c r="I591" s="40"/>
      <c r="J591" s="4"/>
    </row>
    <row r="592" spans="2:10" x14ac:dyDescent="0.25">
      <c r="B592"/>
      <c r="C592"/>
      <c r="D592"/>
      <c r="E592" s="27"/>
      <c r="F592" s="27"/>
      <c r="I592" s="40"/>
      <c r="J592" s="4"/>
    </row>
    <row r="593" spans="2:10" x14ac:dyDescent="0.25">
      <c r="B593"/>
      <c r="C593"/>
      <c r="D593"/>
      <c r="E593" s="27"/>
      <c r="F593" s="27"/>
      <c r="I593" s="40"/>
      <c r="J593" s="4"/>
    </row>
    <row r="594" spans="2:10" x14ac:dyDescent="0.25">
      <c r="B594"/>
      <c r="C594"/>
      <c r="D594"/>
      <c r="E594" s="27"/>
      <c r="F594" s="27"/>
      <c r="I594" s="40"/>
      <c r="J594" s="4"/>
    </row>
    <row r="595" spans="2:10" x14ac:dyDescent="0.25">
      <c r="B595"/>
      <c r="C595"/>
      <c r="D595"/>
      <c r="E595" s="27"/>
      <c r="F595" s="27"/>
      <c r="I595" s="40"/>
      <c r="J595" s="4"/>
    </row>
    <row r="596" spans="2:10" x14ac:dyDescent="0.25">
      <c r="B596"/>
      <c r="C596"/>
      <c r="D596"/>
      <c r="E596" s="27"/>
      <c r="F596" s="27"/>
      <c r="I596" s="40"/>
      <c r="J596" s="4"/>
    </row>
    <row r="597" spans="2:10" x14ac:dyDescent="0.25">
      <c r="B597"/>
      <c r="C597"/>
      <c r="D597"/>
      <c r="E597" s="27"/>
      <c r="F597" s="27"/>
      <c r="I597" s="40"/>
      <c r="J597" s="4"/>
    </row>
    <row r="598" spans="2:10" x14ac:dyDescent="0.25">
      <c r="B598"/>
      <c r="C598"/>
      <c r="D598"/>
      <c r="E598" s="27"/>
      <c r="F598" s="27"/>
      <c r="I598" s="40"/>
      <c r="J598" s="4"/>
    </row>
    <row r="599" spans="2:10" x14ac:dyDescent="0.25">
      <c r="B599"/>
      <c r="C599"/>
      <c r="D599"/>
      <c r="E599" s="27"/>
      <c r="F599" s="27"/>
      <c r="I599" s="40"/>
      <c r="J599" s="4"/>
    </row>
    <row r="600" spans="2:10" x14ac:dyDescent="0.25">
      <c r="B600"/>
      <c r="C600"/>
      <c r="D600"/>
      <c r="E600" s="27"/>
      <c r="F600" s="27"/>
      <c r="I600" s="40"/>
      <c r="J600" s="4"/>
    </row>
    <row r="601" spans="2:10" x14ac:dyDescent="0.25">
      <c r="B601"/>
      <c r="C601"/>
      <c r="D601"/>
      <c r="E601" s="27"/>
      <c r="F601" s="27"/>
      <c r="I601" s="40"/>
      <c r="J601" s="4"/>
    </row>
    <row r="602" spans="2:10" x14ac:dyDescent="0.25">
      <c r="B602"/>
      <c r="C602"/>
      <c r="D602"/>
      <c r="E602" s="27"/>
      <c r="F602" s="27"/>
      <c r="I602" s="40"/>
      <c r="J602" s="4"/>
    </row>
    <row r="603" spans="2:10" x14ac:dyDescent="0.25">
      <c r="B603"/>
      <c r="C603"/>
      <c r="D603"/>
      <c r="E603" s="27"/>
      <c r="F603" s="27"/>
      <c r="I603" s="40"/>
      <c r="J603" s="4"/>
    </row>
    <row r="604" spans="2:10" x14ac:dyDescent="0.25">
      <c r="B604"/>
      <c r="C604"/>
      <c r="D604"/>
      <c r="E604" s="27"/>
      <c r="F604" s="27"/>
      <c r="I604" s="40"/>
      <c r="J604" s="4"/>
    </row>
    <row r="605" spans="2:10" x14ac:dyDescent="0.25">
      <c r="B605"/>
      <c r="C605"/>
      <c r="D605"/>
      <c r="E605" s="27"/>
      <c r="F605" s="27"/>
      <c r="I605" s="40"/>
      <c r="J605" s="4"/>
    </row>
    <row r="606" spans="2:10" x14ac:dyDescent="0.25">
      <c r="B606"/>
      <c r="C606"/>
      <c r="D606"/>
      <c r="E606" s="27"/>
      <c r="F606" s="27"/>
      <c r="I606" s="40"/>
      <c r="J606" s="4"/>
    </row>
    <row r="607" spans="2:10" x14ac:dyDescent="0.25">
      <c r="B607"/>
      <c r="C607"/>
      <c r="D607"/>
      <c r="E607" s="27"/>
      <c r="F607" s="27"/>
      <c r="I607" s="40"/>
      <c r="J607" s="4"/>
    </row>
    <row r="608" spans="2:10" x14ac:dyDescent="0.25">
      <c r="B608"/>
      <c r="C608"/>
      <c r="D608"/>
      <c r="E608" s="27"/>
      <c r="F608" s="27"/>
      <c r="I608" s="40"/>
      <c r="J608" s="4"/>
    </row>
    <row r="609" spans="2:10" x14ac:dyDescent="0.25">
      <c r="B609"/>
      <c r="C609"/>
      <c r="D609"/>
      <c r="E609" s="27"/>
      <c r="F609" s="27"/>
      <c r="I609" s="40"/>
      <c r="J609" s="4"/>
    </row>
    <row r="610" spans="2:10" x14ac:dyDescent="0.25">
      <c r="B610"/>
      <c r="C610"/>
      <c r="D610"/>
      <c r="E610" s="27"/>
      <c r="F610" s="27"/>
      <c r="I610" s="40"/>
      <c r="J610" s="4"/>
    </row>
    <row r="611" spans="2:10" x14ac:dyDescent="0.25">
      <c r="B611"/>
      <c r="C611"/>
      <c r="D611"/>
      <c r="E611" s="27"/>
      <c r="F611" s="27"/>
      <c r="I611" s="40"/>
      <c r="J611" s="4"/>
    </row>
    <row r="612" spans="2:10" x14ac:dyDescent="0.25">
      <c r="B612"/>
      <c r="C612"/>
      <c r="D612"/>
      <c r="E612" s="27"/>
      <c r="F612" s="27"/>
      <c r="I612" s="40"/>
      <c r="J612" s="4"/>
    </row>
    <row r="613" spans="2:10" x14ac:dyDescent="0.25">
      <c r="B613"/>
      <c r="C613"/>
      <c r="D613"/>
      <c r="E613" s="27"/>
      <c r="F613" s="27"/>
      <c r="I613" s="40"/>
      <c r="J613" s="4"/>
    </row>
    <row r="614" spans="2:10" x14ac:dyDescent="0.25">
      <c r="B614"/>
      <c r="C614"/>
      <c r="D614"/>
      <c r="E614" s="27"/>
      <c r="F614" s="27"/>
      <c r="I614" s="40"/>
      <c r="J614" s="4"/>
    </row>
    <row r="615" spans="2:10" x14ac:dyDescent="0.25">
      <c r="B615"/>
      <c r="C615"/>
      <c r="D615"/>
      <c r="E615" s="27"/>
      <c r="F615" s="27"/>
      <c r="I615" s="40"/>
      <c r="J615" s="4"/>
    </row>
    <row r="616" spans="2:10" x14ac:dyDescent="0.25">
      <c r="B616"/>
      <c r="C616"/>
      <c r="D616"/>
      <c r="E616" s="27"/>
      <c r="F616" s="27"/>
      <c r="I616" s="40"/>
      <c r="J616" s="4"/>
    </row>
    <row r="617" spans="2:10" x14ac:dyDescent="0.25">
      <c r="B617"/>
      <c r="C617"/>
      <c r="D617"/>
      <c r="E617" s="27"/>
      <c r="F617" s="27"/>
      <c r="I617" s="40"/>
      <c r="J617" s="4"/>
    </row>
    <row r="618" spans="2:10" x14ac:dyDescent="0.25">
      <c r="B618"/>
      <c r="C618"/>
      <c r="D618"/>
      <c r="E618" s="27"/>
      <c r="F618" s="27"/>
      <c r="I618" s="40"/>
      <c r="J618" s="4"/>
    </row>
    <row r="619" spans="2:10" x14ac:dyDescent="0.25">
      <c r="B619"/>
      <c r="C619"/>
      <c r="D619"/>
      <c r="E619" s="27"/>
      <c r="F619" s="27"/>
      <c r="I619" s="40"/>
      <c r="J619" s="4"/>
    </row>
    <row r="620" spans="2:10" x14ac:dyDescent="0.25">
      <c r="B620"/>
      <c r="C620"/>
      <c r="D620"/>
      <c r="E620" s="27"/>
      <c r="F620" s="27"/>
      <c r="I620" s="40"/>
      <c r="J620" s="4"/>
    </row>
    <row r="621" spans="2:10" x14ac:dyDescent="0.25">
      <c r="B621"/>
      <c r="C621"/>
      <c r="D621"/>
      <c r="E621" s="27"/>
      <c r="F621" s="27"/>
      <c r="I621" s="40"/>
      <c r="J621" s="4"/>
    </row>
    <row r="622" spans="2:10" x14ac:dyDescent="0.25">
      <c r="B622"/>
      <c r="C622"/>
      <c r="D622"/>
      <c r="E622" s="27"/>
      <c r="F622" s="27"/>
      <c r="I622" s="40"/>
      <c r="J622" s="4"/>
    </row>
    <row r="623" spans="2:10" x14ac:dyDescent="0.25">
      <c r="B623"/>
      <c r="C623"/>
      <c r="D623"/>
      <c r="E623" s="27"/>
      <c r="F623" s="27"/>
      <c r="I623" s="40"/>
      <c r="J623" s="4"/>
    </row>
    <row r="624" spans="2:10" x14ac:dyDescent="0.25">
      <c r="B624"/>
      <c r="C624"/>
      <c r="D624"/>
      <c r="E624" s="27"/>
      <c r="F624" s="27"/>
      <c r="I624" s="40"/>
      <c r="J624" s="4"/>
    </row>
    <row r="625" spans="2:10" x14ac:dyDescent="0.25">
      <c r="B625"/>
      <c r="C625"/>
      <c r="D625"/>
      <c r="E625" s="27"/>
      <c r="F625" s="27"/>
      <c r="I625" s="40"/>
      <c r="J625" s="4"/>
    </row>
    <row r="626" spans="2:10" x14ac:dyDescent="0.25">
      <c r="B626"/>
      <c r="C626"/>
      <c r="D626"/>
      <c r="E626" s="27"/>
      <c r="F626" s="27"/>
      <c r="I626" s="40"/>
      <c r="J626" s="4"/>
    </row>
    <row r="627" spans="2:10" x14ac:dyDescent="0.25">
      <c r="B627"/>
      <c r="C627"/>
      <c r="D627"/>
      <c r="E627" s="27"/>
      <c r="F627" s="27"/>
      <c r="I627" s="40"/>
      <c r="J627" s="4"/>
    </row>
    <row r="628" spans="2:10" x14ac:dyDescent="0.25">
      <c r="B628"/>
      <c r="C628"/>
      <c r="D628"/>
      <c r="E628" s="27"/>
      <c r="F628" s="27"/>
      <c r="I628" s="40"/>
      <c r="J628" s="4"/>
    </row>
    <row r="629" spans="2:10" x14ac:dyDescent="0.25">
      <c r="B629"/>
      <c r="C629"/>
      <c r="D629"/>
      <c r="E629" s="27"/>
      <c r="F629" s="27"/>
      <c r="I629" s="40"/>
      <c r="J629" s="4"/>
    </row>
    <row r="630" spans="2:10" x14ac:dyDescent="0.25">
      <c r="B630"/>
      <c r="C630"/>
      <c r="D630"/>
      <c r="E630" s="27"/>
      <c r="F630" s="27"/>
      <c r="I630" s="40"/>
      <c r="J630" s="4"/>
    </row>
    <row r="631" spans="2:10" x14ac:dyDescent="0.25">
      <c r="B631"/>
      <c r="C631"/>
      <c r="D631"/>
      <c r="E631" s="27"/>
      <c r="F631" s="27"/>
      <c r="I631" s="40"/>
      <c r="J631" s="4"/>
    </row>
    <row r="632" spans="2:10" x14ac:dyDescent="0.25">
      <c r="B632"/>
      <c r="C632"/>
      <c r="D632"/>
      <c r="E632" s="27"/>
      <c r="F632" s="27"/>
      <c r="I632" s="40"/>
      <c r="J632" s="4"/>
    </row>
    <row r="633" spans="2:10" x14ac:dyDescent="0.25">
      <c r="B633"/>
      <c r="C633"/>
      <c r="D633"/>
      <c r="E633" s="27"/>
      <c r="F633" s="27"/>
      <c r="I633" s="40"/>
      <c r="J633" s="4"/>
    </row>
    <row r="634" spans="2:10" x14ac:dyDescent="0.25">
      <c r="B634"/>
      <c r="C634"/>
      <c r="D634"/>
      <c r="E634" s="27"/>
      <c r="F634" s="27"/>
      <c r="I634" s="40"/>
      <c r="J634" s="4"/>
    </row>
    <row r="635" spans="2:10" x14ac:dyDescent="0.25">
      <c r="B635"/>
      <c r="C635"/>
      <c r="D635"/>
      <c r="E635" s="27"/>
      <c r="F635" s="27"/>
      <c r="I635" s="40"/>
      <c r="J635" s="4"/>
    </row>
    <row r="636" spans="2:10" x14ac:dyDescent="0.25">
      <c r="B636"/>
      <c r="C636"/>
      <c r="D636"/>
      <c r="E636" s="27"/>
      <c r="F636" s="27"/>
      <c r="I636" s="40"/>
      <c r="J636" s="4"/>
    </row>
    <row r="637" spans="2:10" x14ac:dyDescent="0.25">
      <c r="B637"/>
      <c r="C637"/>
      <c r="D637"/>
      <c r="E637" s="27"/>
      <c r="F637" s="27"/>
      <c r="I637" s="40"/>
      <c r="J637" s="4"/>
    </row>
    <row r="638" spans="2:10" x14ac:dyDescent="0.25">
      <c r="B638"/>
      <c r="C638"/>
      <c r="D638"/>
      <c r="E638" s="27"/>
      <c r="F638" s="27"/>
      <c r="I638" s="40"/>
      <c r="J638" s="4"/>
    </row>
    <row r="639" spans="2:10" x14ac:dyDescent="0.25">
      <c r="B639"/>
      <c r="C639"/>
      <c r="D639"/>
      <c r="E639" s="27"/>
      <c r="F639" s="27"/>
      <c r="I639" s="40"/>
      <c r="J639" s="4"/>
    </row>
    <row r="640" spans="2:10" x14ac:dyDescent="0.25">
      <c r="B640"/>
      <c r="C640"/>
      <c r="D640"/>
      <c r="E640" s="27"/>
      <c r="F640" s="27"/>
      <c r="I640" s="40"/>
      <c r="J640" s="4"/>
    </row>
    <row r="641" spans="2:10" x14ac:dyDescent="0.25">
      <c r="B641"/>
      <c r="C641"/>
      <c r="D641"/>
      <c r="E641" s="27"/>
      <c r="F641" s="27"/>
      <c r="I641" s="40"/>
      <c r="J641" s="4"/>
    </row>
    <row r="642" spans="2:10" x14ac:dyDescent="0.25">
      <c r="B642"/>
      <c r="C642"/>
      <c r="D642"/>
      <c r="E642" s="27"/>
      <c r="F642" s="27"/>
      <c r="I642" s="40"/>
      <c r="J642" s="4"/>
    </row>
    <row r="643" spans="2:10" x14ac:dyDescent="0.25">
      <c r="B643"/>
      <c r="C643"/>
      <c r="D643"/>
      <c r="E643" s="27"/>
      <c r="F643" s="27"/>
      <c r="I643" s="40"/>
      <c r="J643" s="4"/>
    </row>
    <row r="644" spans="2:10" x14ac:dyDescent="0.25">
      <c r="B644"/>
      <c r="C644"/>
      <c r="D644"/>
      <c r="E644" s="27"/>
      <c r="F644" s="27"/>
      <c r="I644" s="40"/>
      <c r="J644" s="4"/>
    </row>
    <row r="645" spans="2:10" x14ac:dyDescent="0.25">
      <c r="B645"/>
      <c r="C645"/>
      <c r="D645"/>
      <c r="E645" s="27"/>
      <c r="F645" s="27"/>
      <c r="I645" s="40"/>
      <c r="J645" s="4"/>
    </row>
    <row r="646" spans="2:10" x14ac:dyDescent="0.25">
      <c r="B646"/>
      <c r="C646"/>
      <c r="D646"/>
      <c r="E646" s="27"/>
      <c r="F646" s="27"/>
      <c r="I646" s="40"/>
      <c r="J646" s="4"/>
    </row>
    <row r="647" spans="2:10" x14ac:dyDescent="0.25">
      <c r="B647"/>
      <c r="C647"/>
      <c r="D647"/>
      <c r="E647" s="27"/>
      <c r="F647" s="27"/>
      <c r="I647" s="40"/>
      <c r="J647" s="4"/>
    </row>
    <row r="648" spans="2:10" x14ac:dyDescent="0.25">
      <c r="B648"/>
      <c r="C648"/>
      <c r="D648"/>
      <c r="E648" s="27"/>
      <c r="F648" s="27"/>
      <c r="I648" s="40"/>
      <c r="J648" s="4"/>
    </row>
    <row r="649" spans="2:10" x14ac:dyDescent="0.25">
      <c r="B649"/>
      <c r="C649"/>
      <c r="D649"/>
      <c r="E649" s="27"/>
      <c r="F649" s="27"/>
      <c r="I649" s="40"/>
      <c r="J649" s="4"/>
    </row>
    <row r="650" spans="2:10" x14ac:dyDescent="0.25">
      <c r="B650"/>
      <c r="C650"/>
      <c r="D650"/>
      <c r="E650" s="27"/>
      <c r="F650" s="27"/>
      <c r="I650" s="40"/>
      <c r="J650" s="4"/>
    </row>
    <row r="651" spans="2:10" x14ac:dyDescent="0.25">
      <c r="B651"/>
      <c r="C651"/>
      <c r="D651"/>
      <c r="E651" s="27"/>
      <c r="F651" s="27"/>
      <c r="I651" s="40"/>
      <c r="J651" s="4"/>
    </row>
    <row r="652" spans="2:10" x14ac:dyDescent="0.25">
      <c r="B652"/>
      <c r="C652"/>
      <c r="D652"/>
      <c r="E652" s="27"/>
      <c r="F652" s="27"/>
      <c r="I652" s="40"/>
      <c r="J652" s="4"/>
    </row>
    <row r="653" spans="2:10" x14ac:dyDescent="0.25">
      <c r="B653"/>
      <c r="C653"/>
      <c r="D653"/>
      <c r="E653" s="27"/>
      <c r="F653" s="27"/>
      <c r="I653" s="40"/>
      <c r="J653" s="4"/>
    </row>
    <row r="654" spans="2:10" x14ac:dyDescent="0.25">
      <c r="B654"/>
      <c r="C654"/>
      <c r="D654"/>
      <c r="E654" s="27"/>
      <c r="F654" s="27"/>
      <c r="I654" s="40"/>
      <c r="J654" s="4"/>
    </row>
    <row r="655" spans="2:10" x14ac:dyDescent="0.25">
      <c r="B655"/>
      <c r="C655"/>
      <c r="D655"/>
      <c r="E655" s="27"/>
      <c r="F655" s="27"/>
      <c r="I655" s="40"/>
      <c r="J655" s="4"/>
    </row>
    <row r="656" spans="2:10" x14ac:dyDescent="0.25">
      <c r="B656"/>
      <c r="C656"/>
      <c r="D656"/>
      <c r="E656" s="27"/>
      <c r="F656" s="27"/>
      <c r="I656" s="40"/>
      <c r="J656" s="4"/>
    </row>
    <row r="657" spans="2:10" x14ac:dyDescent="0.25">
      <c r="B657"/>
      <c r="C657"/>
      <c r="D657"/>
      <c r="E657" s="27"/>
      <c r="F657" s="27"/>
      <c r="I657" s="40"/>
      <c r="J657" s="4"/>
    </row>
    <row r="658" spans="2:10" x14ac:dyDescent="0.25">
      <c r="B658"/>
      <c r="C658"/>
      <c r="D658"/>
      <c r="E658" s="27"/>
      <c r="F658" s="27"/>
      <c r="I658" s="40"/>
      <c r="J658" s="4"/>
    </row>
    <row r="659" spans="2:10" x14ac:dyDescent="0.25">
      <c r="B659"/>
      <c r="C659"/>
      <c r="D659"/>
      <c r="E659" s="27"/>
      <c r="F659" s="27"/>
      <c r="I659" s="40"/>
      <c r="J659" s="4"/>
    </row>
    <row r="660" spans="2:10" x14ac:dyDescent="0.25">
      <c r="B660"/>
      <c r="C660"/>
      <c r="D660"/>
      <c r="E660" s="27"/>
      <c r="F660" s="27"/>
      <c r="I660" s="40"/>
      <c r="J660" s="4"/>
    </row>
    <row r="661" spans="2:10" x14ac:dyDescent="0.25">
      <c r="B661"/>
      <c r="C661"/>
      <c r="D661"/>
      <c r="E661" s="27"/>
      <c r="F661" s="27"/>
      <c r="I661" s="40"/>
      <c r="J661" s="4"/>
    </row>
    <row r="662" spans="2:10" x14ac:dyDescent="0.25">
      <c r="B662"/>
      <c r="C662"/>
      <c r="D662"/>
      <c r="E662" s="27"/>
      <c r="F662" s="27"/>
      <c r="I662" s="40"/>
      <c r="J662" s="4"/>
    </row>
    <row r="663" spans="2:10" x14ac:dyDescent="0.25">
      <c r="B663"/>
      <c r="C663"/>
      <c r="D663"/>
      <c r="E663" s="27"/>
      <c r="F663" s="27"/>
      <c r="I663" s="40"/>
      <c r="J663" s="4"/>
    </row>
    <row r="664" spans="2:10" x14ac:dyDescent="0.25">
      <c r="B664"/>
      <c r="C664"/>
      <c r="D664"/>
      <c r="E664" s="27"/>
      <c r="F664" s="27"/>
      <c r="I664" s="40"/>
      <c r="J664" s="4"/>
    </row>
    <row r="665" spans="2:10" x14ac:dyDescent="0.25">
      <c r="B665"/>
      <c r="C665"/>
      <c r="D665"/>
      <c r="E665" s="27"/>
      <c r="F665" s="27"/>
      <c r="I665" s="40"/>
      <c r="J665" s="4"/>
    </row>
    <row r="666" spans="2:10" x14ac:dyDescent="0.25">
      <c r="B666"/>
      <c r="C666"/>
      <c r="D666"/>
      <c r="E666" s="27"/>
      <c r="F666" s="27"/>
      <c r="I666" s="40"/>
      <c r="J666" s="4"/>
    </row>
    <row r="667" spans="2:10" x14ac:dyDescent="0.25">
      <c r="B667"/>
      <c r="C667"/>
      <c r="D667"/>
      <c r="E667" s="27"/>
      <c r="F667" s="27"/>
      <c r="I667" s="40"/>
      <c r="J667" s="4"/>
    </row>
    <row r="668" spans="2:10" x14ac:dyDescent="0.25">
      <c r="B668"/>
      <c r="C668"/>
      <c r="D668"/>
      <c r="E668" s="27"/>
      <c r="F668" s="27"/>
      <c r="I668" s="40"/>
      <c r="J668" s="4"/>
    </row>
    <row r="669" spans="2:10" x14ac:dyDescent="0.25">
      <c r="B669"/>
      <c r="C669"/>
      <c r="D669"/>
      <c r="E669" s="27"/>
      <c r="F669" s="27"/>
      <c r="I669" s="40"/>
      <c r="J669" s="4"/>
    </row>
    <row r="670" spans="2:10" x14ac:dyDescent="0.25">
      <c r="B670"/>
      <c r="C670"/>
      <c r="D670"/>
      <c r="E670" s="27"/>
      <c r="F670" s="27"/>
      <c r="I670" s="40"/>
      <c r="J670" s="4"/>
    </row>
    <row r="671" spans="2:10" x14ac:dyDescent="0.25">
      <c r="B671"/>
      <c r="C671"/>
      <c r="D671"/>
      <c r="E671" s="27"/>
      <c r="F671" s="27"/>
      <c r="I671" s="40"/>
      <c r="J671" s="4"/>
    </row>
    <row r="672" spans="2:10" x14ac:dyDescent="0.25">
      <c r="B672"/>
      <c r="C672"/>
      <c r="D672"/>
      <c r="E672" s="27"/>
      <c r="F672" s="27"/>
      <c r="I672" s="40"/>
      <c r="J672" s="4"/>
    </row>
    <row r="673" spans="2:10" x14ac:dyDescent="0.25">
      <c r="B673"/>
      <c r="C673"/>
      <c r="D673"/>
      <c r="E673" s="27"/>
      <c r="F673" s="27"/>
      <c r="I673" s="40"/>
      <c r="J673" s="4"/>
    </row>
    <row r="674" spans="2:10" x14ac:dyDescent="0.25">
      <c r="B674"/>
      <c r="C674"/>
      <c r="D674"/>
      <c r="E674" s="27"/>
      <c r="F674" s="27"/>
      <c r="I674" s="40"/>
      <c r="J674" s="4"/>
    </row>
    <row r="675" spans="2:10" x14ac:dyDescent="0.25">
      <c r="B675"/>
      <c r="C675"/>
      <c r="D675"/>
      <c r="E675" s="27"/>
      <c r="F675" s="27"/>
      <c r="I675" s="40"/>
      <c r="J675" s="4"/>
    </row>
    <row r="676" spans="2:10" x14ac:dyDescent="0.25">
      <c r="B676"/>
      <c r="C676"/>
      <c r="D676"/>
      <c r="E676" s="27"/>
      <c r="F676" s="27"/>
      <c r="I676" s="40"/>
      <c r="J676" s="4"/>
    </row>
    <row r="677" spans="2:10" x14ac:dyDescent="0.25">
      <c r="B677"/>
      <c r="C677"/>
      <c r="D677"/>
      <c r="E677" s="27"/>
      <c r="F677" s="27"/>
      <c r="I677" s="40"/>
      <c r="J677" s="4"/>
    </row>
    <row r="678" spans="2:10" x14ac:dyDescent="0.25">
      <c r="B678"/>
      <c r="C678"/>
      <c r="D678"/>
      <c r="E678" s="27"/>
      <c r="F678" s="27"/>
      <c r="I678" s="40"/>
      <c r="J678" s="4"/>
    </row>
    <row r="679" spans="2:10" x14ac:dyDescent="0.25">
      <c r="B679"/>
      <c r="C679"/>
      <c r="D679"/>
      <c r="E679" s="27"/>
      <c r="F679" s="27"/>
      <c r="I679" s="40"/>
      <c r="J679" s="4"/>
    </row>
    <row r="680" spans="2:10" x14ac:dyDescent="0.25">
      <c r="B680"/>
      <c r="C680"/>
      <c r="D680"/>
      <c r="E680" s="27"/>
      <c r="F680" s="27"/>
      <c r="I680" s="40"/>
      <c r="J680" s="4"/>
    </row>
    <row r="681" spans="2:10" x14ac:dyDescent="0.25">
      <c r="B681"/>
      <c r="C681"/>
      <c r="D681"/>
      <c r="E681" s="27"/>
      <c r="F681" s="27"/>
      <c r="I681" s="40"/>
      <c r="J681" s="4"/>
    </row>
    <row r="682" spans="2:10" x14ac:dyDescent="0.25">
      <c r="B682"/>
      <c r="C682"/>
      <c r="D682"/>
      <c r="E682" s="27"/>
      <c r="F682" s="27"/>
      <c r="I682" s="40"/>
      <c r="J682" s="4"/>
    </row>
    <row r="683" spans="2:10" x14ac:dyDescent="0.25">
      <c r="B683"/>
      <c r="C683"/>
      <c r="D683"/>
      <c r="E683" s="27"/>
      <c r="F683" s="27"/>
      <c r="I683" s="40"/>
      <c r="J683" s="4"/>
    </row>
    <row r="684" spans="2:10" x14ac:dyDescent="0.25">
      <c r="B684"/>
      <c r="C684"/>
      <c r="D684"/>
      <c r="E684" s="27"/>
      <c r="F684" s="27"/>
      <c r="I684" s="40"/>
      <c r="J684" s="4"/>
    </row>
    <row r="685" spans="2:10" x14ac:dyDescent="0.25">
      <c r="B685"/>
      <c r="C685"/>
      <c r="D685"/>
      <c r="E685" s="27"/>
      <c r="F685" s="27"/>
      <c r="I685" s="40"/>
      <c r="J685" s="4"/>
    </row>
    <row r="686" spans="2:10" x14ac:dyDescent="0.25">
      <c r="B686"/>
      <c r="C686"/>
      <c r="D686"/>
      <c r="E686" s="27"/>
      <c r="F686" s="27"/>
      <c r="I686" s="40"/>
      <c r="J686" s="4"/>
    </row>
    <row r="687" spans="2:10" x14ac:dyDescent="0.25">
      <c r="B687"/>
      <c r="C687"/>
      <c r="D687"/>
      <c r="E687" s="27"/>
      <c r="F687" s="27"/>
      <c r="I687" s="40"/>
      <c r="J687" s="4"/>
    </row>
    <row r="688" spans="2:10" x14ac:dyDescent="0.25">
      <c r="B688"/>
      <c r="C688"/>
      <c r="D688"/>
      <c r="E688" s="27"/>
      <c r="F688" s="27"/>
      <c r="I688" s="40"/>
      <c r="J688" s="4"/>
    </row>
    <row r="689" spans="2:10" x14ac:dyDescent="0.25">
      <c r="B689"/>
      <c r="C689"/>
      <c r="D689"/>
      <c r="E689" s="27"/>
      <c r="F689" s="27"/>
      <c r="I689" s="40"/>
      <c r="J689" s="4"/>
    </row>
    <row r="690" spans="2:10" x14ac:dyDescent="0.25">
      <c r="B690"/>
      <c r="C690"/>
      <c r="D690"/>
      <c r="E690" s="27"/>
      <c r="F690" s="27"/>
      <c r="I690" s="40"/>
      <c r="J690" s="4"/>
    </row>
    <row r="691" spans="2:10" x14ac:dyDescent="0.25">
      <c r="B691"/>
      <c r="C691"/>
      <c r="D691"/>
      <c r="E691" s="27"/>
      <c r="F691" s="27"/>
      <c r="I691" s="40"/>
      <c r="J691" s="4"/>
    </row>
    <row r="692" spans="2:10" x14ac:dyDescent="0.25">
      <c r="B692"/>
      <c r="C692"/>
      <c r="D692"/>
      <c r="E692" s="27"/>
      <c r="F692" s="27"/>
      <c r="I692" s="40"/>
      <c r="J692" s="4"/>
    </row>
    <row r="693" spans="2:10" x14ac:dyDescent="0.25">
      <c r="B693"/>
      <c r="C693"/>
      <c r="D693"/>
      <c r="E693" s="27"/>
      <c r="F693" s="27"/>
      <c r="I693" s="40"/>
      <c r="J693" s="4"/>
    </row>
    <row r="694" spans="2:10" x14ac:dyDescent="0.25">
      <c r="B694"/>
      <c r="C694"/>
      <c r="D694"/>
      <c r="E694" s="27"/>
      <c r="F694" s="27"/>
      <c r="I694" s="40"/>
      <c r="J694" s="4"/>
    </row>
    <row r="695" spans="2:10" x14ac:dyDescent="0.25">
      <c r="B695"/>
      <c r="C695"/>
      <c r="D695"/>
      <c r="E695" s="27"/>
      <c r="F695" s="27"/>
      <c r="I695" s="40"/>
      <c r="J695" s="4"/>
    </row>
    <row r="696" spans="2:10" x14ac:dyDescent="0.25">
      <c r="B696"/>
      <c r="C696"/>
      <c r="D696"/>
      <c r="E696" s="27"/>
      <c r="F696" s="27"/>
      <c r="I696" s="40"/>
      <c r="J696" s="4"/>
    </row>
    <row r="697" spans="2:10" x14ac:dyDescent="0.25">
      <c r="B697"/>
      <c r="C697"/>
      <c r="D697"/>
      <c r="E697" s="27"/>
      <c r="F697" s="27"/>
      <c r="I697" s="40"/>
      <c r="J697" s="4"/>
    </row>
    <row r="698" spans="2:10" x14ac:dyDescent="0.25">
      <c r="B698"/>
      <c r="C698"/>
      <c r="D698"/>
      <c r="E698" s="27"/>
      <c r="F698" s="27"/>
      <c r="I698" s="40"/>
      <c r="J698" s="4"/>
    </row>
    <row r="699" spans="2:10" x14ac:dyDescent="0.25">
      <c r="B699"/>
      <c r="C699"/>
      <c r="D699"/>
      <c r="E699" s="27"/>
      <c r="F699" s="27"/>
      <c r="I699" s="40"/>
      <c r="J699" s="4"/>
    </row>
    <row r="700" spans="2:10" x14ac:dyDescent="0.25">
      <c r="B700"/>
      <c r="C700"/>
      <c r="D700"/>
      <c r="E700" s="27"/>
      <c r="F700" s="27"/>
      <c r="I700" s="40"/>
      <c r="J700" s="4"/>
    </row>
    <row r="701" spans="2:10" x14ac:dyDescent="0.25">
      <c r="B701"/>
      <c r="C701"/>
      <c r="D701"/>
      <c r="E701" s="27"/>
      <c r="F701" s="27"/>
      <c r="I701" s="40"/>
      <c r="J701" s="4"/>
    </row>
    <row r="702" spans="2:10" x14ac:dyDescent="0.25">
      <c r="B702"/>
      <c r="C702"/>
      <c r="D702"/>
      <c r="E702" s="27"/>
      <c r="F702" s="27"/>
      <c r="I702" s="40"/>
      <c r="J702" s="4"/>
    </row>
    <row r="703" spans="2:10" x14ac:dyDescent="0.25">
      <c r="B703"/>
      <c r="C703"/>
      <c r="D703"/>
      <c r="E703" s="27"/>
      <c r="F703" s="27"/>
      <c r="I703" s="40"/>
      <c r="J703" s="4"/>
    </row>
    <row r="704" spans="2:10" x14ac:dyDescent="0.25">
      <c r="B704"/>
      <c r="C704"/>
      <c r="D704"/>
      <c r="E704" s="27"/>
      <c r="F704" s="27"/>
      <c r="I704" s="40"/>
      <c r="J704" s="4"/>
    </row>
    <row r="705" spans="2:10" x14ac:dyDescent="0.25">
      <c r="B705"/>
      <c r="C705"/>
      <c r="D705"/>
      <c r="E705" s="27"/>
      <c r="F705" s="27"/>
      <c r="I705" s="40"/>
      <c r="J705" s="4"/>
    </row>
    <row r="706" spans="2:10" x14ac:dyDescent="0.25">
      <c r="B706"/>
      <c r="C706"/>
      <c r="D706"/>
      <c r="E706" s="27"/>
      <c r="F706" s="27"/>
      <c r="I706" s="40"/>
      <c r="J706" s="4"/>
    </row>
    <row r="707" spans="2:10" x14ac:dyDescent="0.25">
      <c r="B707"/>
      <c r="C707"/>
      <c r="D707"/>
      <c r="E707" s="27"/>
      <c r="F707" s="27"/>
      <c r="I707" s="40"/>
      <c r="J707" s="4"/>
    </row>
    <row r="708" spans="2:10" x14ac:dyDescent="0.25">
      <c r="B708"/>
      <c r="C708"/>
      <c r="D708"/>
      <c r="E708" s="27"/>
      <c r="F708" s="27"/>
      <c r="I708" s="40"/>
      <c r="J708" s="4"/>
    </row>
    <row r="709" spans="2:10" x14ac:dyDescent="0.25">
      <c r="B709"/>
      <c r="C709"/>
      <c r="D709"/>
      <c r="E709" s="27"/>
      <c r="F709" s="27"/>
      <c r="I709" s="40"/>
      <c r="J709" s="4"/>
    </row>
    <row r="710" spans="2:10" x14ac:dyDescent="0.25">
      <c r="B710"/>
      <c r="C710"/>
      <c r="D710"/>
      <c r="E710" s="27"/>
      <c r="F710" s="27"/>
      <c r="I710" s="40"/>
      <c r="J710" s="4"/>
    </row>
    <row r="711" spans="2:10" x14ac:dyDescent="0.25">
      <c r="B711"/>
      <c r="C711"/>
      <c r="D711"/>
      <c r="E711" s="27"/>
      <c r="F711" s="27"/>
      <c r="I711" s="40"/>
      <c r="J711" s="4"/>
    </row>
    <row r="712" spans="2:10" x14ac:dyDescent="0.25">
      <c r="B712"/>
      <c r="C712"/>
      <c r="D712"/>
      <c r="E712" s="27"/>
      <c r="F712" s="27"/>
      <c r="I712" s="40"/>
      <c r="J712" s="4"/>
    </row>
    <row r="713" spans="2:10" x14ac:dyDescent="0.25">
      <c r="B713"/>
      <c r="C713"/>
      <c r="D713"/>
      <c r="E713" s="27"/>
      <c r="F713" s="27"/>
      <c r="I713" s="40"/>
      <c r="J713" s="4"/>
    </row>
    <row r="714" spans="2:10" x14ac:dyDescent="0.25">
      <c r="B714"/>
      <c r="C714"/>
      <c r="D714"/>
      <c r="E714" s="27"/>
      <c r="F714" s="27"/>
      <c r="I714" s="40"/>
      <c r="J714" s="4"/>
    </row>
    <row r="715" spans="2:10" x14ac:dyDescent="0.25">
      <c r="B715"/>
      <c r="C715"/>
      <c r="D715"/>
      <c r="E715" s="27"/>
      <c r="F715" s="27"/>
      <c r="I715" s="40"/>
      <c r="J715" s="4"/>
    </row>
    <row r="716" spans="2:10" x14ac:dyDescent="0.25">
      <c r="B716"/>
      <c r="C716"/>
      <c r="D716"/>
      <c r="E716" s="27"/>
      <c r="F716" s="27"/>
      <c r="I716" s="40"/>
      <c r="J716" s="4"/>
    </row>
    <row r="717" spans="2:10" x14ac:dyDescent="0.25">
      <c r="B717"/>
      <c r="C717"/>
      <c r="D717"/>
      <c r="E717" s="27"/>
      <c r="F717" s="27"/>
      <c r="I717" s="40"/>
      <c r="J717" s="4"/>
    </row>
    <row r="718" spans="2:10" x14ac:dyDescent="0.25">
      <c r="B718"/>
      <c r="C718"/>
      <c r="D718"/>
      <c r="E718" s="27"/>
      <c r="F718" s="27"/>
      <c r="I718" s="40"/>
      <c r="J718" s="4"/>
    </row>
    <row r="719" spans="2:10" x14ac:dyDescent="0.25">
      <c r="B719"/>
      <c r="C719"/>
      <c r="D719"/>
      <c r="E719" s="27"/>
      <c r="F719" s="27"/>
      <c r="I719" s="40"/>
      <c r="J719" s="4"/>
    </row>
    <row r="720" spans="2:10" x14ac:dyDescent="0.25">
      <c r="B720"/>
      <c r="C720"/>
      <c r="D720"/>
      <c r="E720" s="27"/>
      <c r="F720" s="27"/>
      <c r="I720" s="40"/>
      <c r="J720" s="4"/>
    </row>
    <row r="721" spans="2:10" x14ac:dyDescent="0.25">
      <c r="B721"/>
      <c r="C721"/>
      <c r="D721"/>
      <c r="E721" s="27"/>
      <c r="F721" s="27"/>
      <c r="I721" s="40"/>
      <c r="J721" s="4"/>
    </row>
    <row r="722" spans="2:10" x14ac:dyDescent="0.25">
      <c r="B722"/>
      <c r="C722"/>
      <c r="D722"/>
      <c r="E722" s="27"/>
      <c r="F722" s="27"/>
      <c r="I722" s="40"/>
      <c r="J722" s="4"/>
    </row>
    <row r="723" spans="2:10" x14ac:dyDescent="0.25">
      <c r="B723"/>
      <c r="C723"/>
      <c r="D723"/>
      <c r="E723" s="27"/>
      <c r="F723" s="27"/>
      <c r="I723" s="40"/>
      <c r="J723" s="4"/>
    </row>
    <row r="724" spans="2:10" x14ac:dyDescent="0.25">
      <c r="B724"/>
      <c r="C724"/>
      <c r="D724"/>
      <c r="E724" s="27"/>
      <c r="F724" s="27"/>
      <c r="I724" s="40"/>
      <c r="J724" s="4"/>
    </row>
    <row r="725" spans="2:10" x14ac:dyDescent="0.25">
      <c r="B725"/>
      <c r="C725"/>
      <c r="D725"/>
      <c r="E725" s="27"/>
      <c r="F725" s="27"/>
      <c r="I725" s="40"/>
      <c r="J725" s="4"/>
    </row>
    <row r="726" spans="2:10" x14ac:dyDescent="0.25">
      <c r="B726"/>
      <c r="C726"/>
      <c r="D726"/>
      <c r="E726" s="27"/>
      <c r="F726" s="27"/>
      <c r="I726" s="40"/>
      <c r="J726" s="4"/>
    </row>
    <row r="727" spans="2:10" x14ac:dyDescent="0.25">
      <c r="B727"/>
      <c r="C727"/>
      <c r="D727"/>
      <c r="E727" s="27"/>
      <c r="F727" s="27"/>
      <c r="I727" s="40"/>
      <c r="J727" s="4"/>
    </row>
    <row r="728" spans="2:10" x14ac:dyDescent="0.25">
      <c r="B728"/>
      <c r="C728"/>
      <c r="D728"/>
      <c r="E728" s="27"/>
      <c r="F728" s="27"/>
      <c r="I728" s="40"/>
      <c r="J728" s="4"/>
    </row>
    <row r="729" spans="2:10" x14ac:dyDescent="0.25">
      <c r="B729"/>
      <c r="C729"/>
      <c r="D729"/>
      <c r="E729" s="27"/>
      <c r="F729" s="27"/>
      <c r="I729" s="40"/>
      <c r="J729" s="4"/>
    </row>
    <row r="730" spans="2:10" x14ac:dyDescent="0.25">
      <c r="B730"/>
      <c r="C730"/>
      <c r="D730"/>
      <c r="E730" s="27"/>
      <c r="F730" s="27"/>
      <c r="I730" s="40"/>
      <c r="J730" s="4"/>
    </row>
    <row r="731" spans="2:10" x14ac:dyDescent="0.25">
      <c r="B731"/>
      <c r="C731"/>
      <c r="D731"/>
      <c r="E731" s="27"/>
      <c r="F731" s="27"/>
      <c r="I731" s="40"/>
      <c r="J731" s="4"/>
    </row>
    <row r="732" spans="2:10" x14ac:dyDescent="0.25">
      <c r="B732"/>
      <c r="C732"/>
      <c r="D732"/>
      <c r="E732" s="27"/>
      <c r="F732" s="27"/>
      <c r="I732" s="40"/>
      <c r="J732" s="4"/>
    </row>
    <row r="733" spans="2:10" x14ac:dyDescent="0.25">
      <c r="B733"/>
      <c r="C733"/>
      <c r="D733"/>
      <c r="E733" s="27"/>
      <c r="F733" s="27"/>
      <c r="I733" s="40"/>
      <c r="J733" s="4"/>
    </row>
    <row r="734" spans="2:10" x14ac:dyDescent="0.25">
      <c r="B734"/>
      <c r="C734"/>
      <c r="D734"/>
      <c r="E734" s="27"/>
      <c r="F734" s="27"/>
      <c r="I734" s="40"/>
      <c r="J734" s="4"/>
    </row>
    <row r="735" spans="2:10" x14ac:dyDescent="0.25">
      <c r="B735"/>
      <c r="C735"/>
      <c r="D735"/>
      <c r="E735" s="27"/>
      <c r="F735" s="27"/>
      <c r="I735" s="40"/>
      <c r="J735" s="4"/>
    </row>
    <row r="736" spans="2:10" x14ac:dyDescent="0.25">
      <c r="B736"/>
      <c r="C736"/>
      <c r="D736"/>
      <c r="E736" s="27"/>
      <c r="F736" s="27"/>
      <c r="I736" s="40"/>
      <c r="J736" s="4"/>
    </row>
    <row r="737" spans="2:10" x14ac:dyDescent="0.25">
      <c r="B737"/>
      <c r="C737"/>
      <c r="D737"/>
      <c r="E737" s="27"/>
      <c r="F737" s="27"/>
      <c r="I737" s="40"/>
      <c r="J737" s="4"/>
    </row>
    <row r="738" spans="2:10" x14ac:dyDescent="0.25">
      <c r="B738"/>
      <c r="C738"/>
      <c r="D738"/>
      <c r="E738" s="27"/>
      <c r="F738" s="27"/>
      <c r="I738" s="40"/>
      <c r="J738" s="4"/>
    </row>
    <row r="739" spans="2:10" x14ac:dyDescent="0.25">
      <c r="B739"/>
      <c r="C739"/>
      <c r="D739"/>
      <c r="E739" s="27"/>
      <c r="F739" s="27"/>
      <c r="I739" s="40"/>
      <c r="J739" s="4"/>
    </row>
    <row r="740" spans="2:10" x14ac:dyDescent="0.25">
      <c r="B740"/>
      <c r="C740"/>
      <c r="D740"/>
      <c r="E740" s="27"/>
      <c r="F740" s="27"/>
      <c r="I740" s="40"/>
      <c r="J740" s="4"/>
    </row>
    <row r="741" spans="2:10" x14ac:dyDescent="0.25">
      <c r="B741"/>
      <c r="C741"/>
      <c r="D741"/>
      <c r="E741" s="27"/>
      <c r="F741" s="27"/>
      <c r="I741" s="40"/>
      <c r="J741" s="4"/>
    </row>
    <row r="742" spans="2:10" x14ac:dyDescent="0.25">
      <c r="B742"/>
      <c r="C742"/>
      <c r="D742"/>
      <c r="E742" s="27"/>
      <c r="F742" s="27"/>
      <c r="I742" s="40"/>
      <c r="J742" s="4"/>
    </row>
    <row r="743" spans="2:10" x14ac:dyDescent="0.25">
      <c r="B743"/>
      <c r="C743"/>
      <c r="D743"/>
      <c r="E743" s="27"/>
      <c r="F743" s="27"/>
      <c r="I743" s="40"/>
      <c r="J743" s="4"/>
    </row>
    <row r="744" spans="2:10" x14ac:dyDescent="0.25">
      <c r="B744"/>
      <c r="C744"/>
      <c r="D744"/>
      <c r="E744" s="27"/>
      <c r="F744" s="27"/>
      <c r="I744" s="40"/>
      <c r="J744" s="4"/>
    </row>
    <row r="745" spans="2:10" x14ac:dyDescent="0.25">
      <c r="B745"/>
      <c r="C745"/>
      <c r="D745"/>
      <c r="E745" s="27"/>
      <c r="F745" s="27"/>
      <c r="I745" s="40"/>
      <c r="J745" s="4"/>
    </row>
    <row r="746" spans="2:10" x14ac:dyDescent="0.25">
      <c r="B746"/>
      <c r="C746"/>
      <c r="D746"/>
      <c r="E746" s="27"/>
      <c r="F746" s="27"/>
      <c r="I746" s="40"/>
      <c r="J746" s="4"/>
    </row>
    <row r="747" spans="2:10" x14ac:dyDescent="0.25">
      <c r="B747"/>
      <c r="C747"/>
      <c r="D747"/>
      <c r="E747" s="27"/>
      <c r="F747" s="27"/>
      <c r="I747" s="40"/>
      <c r="J747" s="4"/>
    </row>
    <row r="748" spans="2:10" x14ac:dyDescent="0.25">
      <c r="B748"/>
      <c r="C748"/>
      <c r="D748"/>
      <c r="E748" s="27"/>
      <c r="F748" s="27"/>
      <c r="I748" s="40"/>
      <c r="J748" s="4"/>
    </row>
    <row r="749" spans="2:10" x14ac:dyDescent="0.25">
      <c r="B749"/>
      <c r="C749"/>
      <c r="D749"/>
      <c r="E749" s="27"/>
      <c r="F749" s="27"/>
      <c r="I749" s="40"/>
      <c r="J749" s="4"/>
    </row>
    <row r="750" spans="2:10" x14ac:dyDescent="0.25">
      <c r="B750"/>
      <c r="C750"/>
      <c r="D750"/>
      <c r="E750" s="27"/>
      <c r="F750" s="27"/>
      <c r="I750" s="40"/>
      <c r="J750" s="4"/>
    </row>
    <row r="751" spans="2:10" x14ac:dyDescent="0.25">
      <c r="B751"/>
      <c r="C751"/>
      <c r="D751"/>
      <c r="E751" s="27"/>
      <c r="F751" s="27"/>
      <c r="I751" s="40"/>
      <c r="J751" s="4"/>
    </row>
    <row r="752" spans="2:10" x14ac:dyDescent="0.25">
      <c r="B752"/>
      <c r="C752"/>
      <c r="D752"/>
      <c r="E752" s="27"/>
      <c r="F752" s="27"/>
      <c r="I752" s="40"/>
      <c r="J752" s="4"/>
    </row>
    <row r="753" spans="2:10" x14ac:dyDescent="0.25">
      <c r="B753"/>
      <c r="C753"/>
      <c r="D753"/>
      <c r="E753" s="27"/>
      <c r="F753" s="27"/>
      <c r="I753" s="40"/>
      <c r="J753" s="4"/>
    </row>
    <row r="754" spans="2:10" x14ac:dyDescent="0.25">
      <c r="B754"/>
      <c r="C754"/>
      <c r="D754"/>
      <c r="E754" s="27"/>
      <c r="F754" s="27"/>
      <c r="I754" s="40"/>
      <c r="J754" s="4"/>
    </row>
    <row r="755" spans="2:10" x14ac:dyDescent="0.25">
      <c r="B755"/>
      <c r="C755"/>
      <c r="D755"/>
      <c r="E755" s="27"/>
      <c r="F755" s="27"/>
      <c r="I755" s="40"/>
      <c r="J755" s="4"/>
    </row>
    <row r="756" spans="2:10" x14ac:dyDescent="0.25">
      <c r="B756"/>
      <c r="C756"/>
      <c r="D756"/>
      <c r="E756" s="27"/>
      <c r="F756" s="27"/>
      <c r="I756" s="40"/>
      <c r="J756" s="4"/>
    </row>
    <row r="757" spans="2:10" x14ac:dyDescent="0.25">
      <c r="B757"/>
      <c r="C757"/>
      <c r="D757"/>
      <c r="E757" s="27"/>
      <c r="F757" s="27"/>
      <c r="I757" s="40"/>
      <c r="J757" s="4"/>
    </row>
    <row r="758" spans="2:10" x14ac:dyDescent="0.25">
      <c r="B758"/>
      <c r="C758"/>
      <c r="D758"/>
      <c r="E758" s="27"/>
      <c r="F758" s="27"/>
      <c r="I758" s="40"/>
      <c r="J758" s="4"/>
    </row>
    <row r="759" spans="2:10" x14ac:dyDescent="0.25">
      <c r="B759"/>
      <c r="C759"/>
      <c r="D759"/>
      <c r="E759" s="27"/>
      <c r="F759" s="27"/>
      <c r="I759" s="40"/>
      <c r="J759" s="4"/>
    </row>
    <row r="760" spans="2:10" x14ac:dyDescent="0.25">
      <c r="B760"/>
      <c r="C760"/>
      <c r="D760"/>
      <c r="E760" s="27"/>
      <c r="F760" s="27"/>
      <c r="I760" s="40"/>
      <c r="J760" s="4"/>
    </row>
    <row r="761" spans="2:10" x14ac:dyDescent="0.25">
      <c r="B761"/>
      <c r="C761"/>
      <c r="D761"/>
      <c r="E761" s="27"/>
      <c r="F761" s="27"/>
      <c r="I761" s="40"/>
      <c r="J761" s="4"/>
    </row>
    <row r="762" spans="2:10" x14ac:dyDescent="0.25">
      <c r="B762"/>
      <c r="C762"/>
      <c r="D762"/>
      <c r="E762" s="27"/>
      <c r="F762" s="27"/>
      <c r="I762" s="40"/>
      <c r="J762" s="4"/>
    </row>
    <row r="763" spans="2:10" x14ac:dyDescent="0.25">
      <c r="B763"/>
      <c r="C763"/>
      <c r="D763"/>
      <c r="E763" s="27"/>
      <c r="F763" s="27"/>
      <c r="I763" s="40"/>
      <c r="J763" s="4"/>
    </row>
    <row r="764" spans="2:10" x14ac:dyDescent="0.25">
      <c r="B764"/>
      <c r="C764"/>
      <c r="D764"/>
      <c r="E764" s="27"/>
      <c r="F764" s="27"/>
      <c r="I764" s="40"/>
      <c r="J764" s="4"/>
    </row>
    <row r="765" spans="2:10" x14ac:dyDescent="0.25">
      <c r="B765"/>
      <c r="C765"/>
      <c r="D765"/>
      <c r="E765" s="27"/>
      <c r="F765" s="27"/>
      <c r="I765" s="40"/>
      <c r="J765" s="4"/>
    </row>
    <row r="766" spans="2:10" x14ac:dyDescent="0.25">
      <c r="B766"/>
      <c r="C766"/>
      <c r="D766"/>
      <c r="E766" s="27"/>
      <c r="F766" s="27"/>
      <c r="I766" s="40"/>
      <c r="J766" s="4"/>
    </row>
    <row r="767" spans="2:10" x14ac:dyDescent="0.25">
      <c r="B767"/>
      <c r="C767"/>
      <c r="D767"/>
      <c r="E767" s="27"/>
      <c r="F767" s="27"/>
      <c r="I767" s="40"/>
      <c r="J767" s="4"/>
    </row>
    <row r="768" spans="2:10" x14ac:dyDescent="0.25">
      <c r="B768"/>
      <c r="C768"/>
      <c r="D768"/>
      <c r="E768" s="27"/>
      <c r="F768" s="27"/>
      <c r="I768" s="40"/>
      <c r="J768" s="4"/>
    </row>
    <row r="769" spans="2:10" x14ac:dyDescent="0.25">
      <c r="B769"/>
      <c r="C769"/>
      <c r="D769"/>
      <c r="E769" s="27"/>
      <c r="F769" s="27"/>
      <c r="I769" s="40"/>
      <c r="J769" s="4"/>
    </row>
    <row r="770" spans="2:10" x14ac:dyDescent="0.25">
      <c r="B770"/>
      <c r="C770"/>
      <c r="D770"/>
      <c r="E770" s="27"/>
      <c r="F770" s="27"/>
      <c r="I770" s="40"/>
      <c r="J770" s="4"/>
    </row>
    <row r="771" spans="2:10" x14ac:dyDescent="0.25">
      <c r="B771"/>
      <c r="C771"/>
      <c r="D771"/>
      <c r="E771" s="27"/>
      <c r="F771" s="27"/>
      <c r="I771" s="40"/>
      <c r="J771" s="4"/>
    </row>
    <row r="772" spans="2:10" x14ac:dyDescent="0.25">
      <c r="B772"/>
      <c r="C772"/>
      <c r="D772"/>
      <c r="E772" s="27"/>
      <c r="F772" s="27"/>
      <c r="I772" s="40"/>
      <c r="J772" s="4"/>
    </row>
    <row r="773" spans="2:10" x14ac:dyDescent="0.25">
      <c r="B773"/>
      <c r="C773"/>
      <c r="D773"/>
      <c r="E773" s="27"/>
      <c r="F773" s="27"/>
      <c r="I773" s="40"/>
      <c r="J773" s="4"/>
    </row>
    <row r="774" spans="2:10" x14ac:dyDescent="0.25">
      <c r="B774"/>
      <c r="C774"/>
      <c r="D774"/>
      <c r="E774" s="27"/>
      <c r="F774" s="27"/>
      <c r="I774" s="40"/>
      <c r="J774" s="4"/>
    </row>
    <row r="775" spans="2:10" x14ac:dyDescent="0.25">
      <c r="B775"/>
      <c r="C775"/>
      <c r="D775"/>
      <c r="E775" s="27"/>
      <c r="F775" s="27"/>
      <c r="I775" s="40"/>
      <c r="J775" s="4"/>
    </row>
    <row r="776" spans="2:10" x14ac:dyDescent="0.25">
      <c r="B776"/>
      <c r="C776"/>
      <c r="D776"/>
      <c r="E776" s="27"/>
      <c r="F776" s="27"/>
      <c r="I776" s="40"/>
      <c r="J776" s="4"/>
    </row>
    <row r="777" spans="2:10" x14ac:dyDescent="0.25">
      <c r="B777"/>
      <c r="C777"/>
      <c r="D777"/>
      <c r="E777" s="27"/>
      <c r="F777" s="27"/>
      <c r="I777" s="40"/>
      <c r="J777" s="4"/>
    </row>
    <row r="778" spans="2:10" x14ac:dyDescent="0.25">
      <c r="B778"/>
      <c r="C778"/>
      <c r="D778"/>
      <c r="E778" s="27"/>
      <c r="F778" s="27"/>
      <c r="I778" s="40"/>
      <c r="J778" s="4"/>
    </row>
    <row r="779" spans="2:10" x14ac:dyDescent="0.25">
      <c r="B779"/>
      <c r="C779"/>
      <c r="D779"/>
      <c r="E779" s="27"/>
      <c r="F779" s="27"/>
      <c r="I779" s="40"/>
      <c r="J779" s="4"/>
    </row>
    <row r="780" spans="2:10" x14ac:dyDescent="0.25">
      <c r="B780"/>
      <c r="C780"/>
      <c r="D780"/>
      <c r="E780" s="27"/>
      <c r="F780" s="27"/>
      <c r="I780" s="40"/>
      <c r="J780" s="4"/>
    </row>
    <row r="781" spans="2:10" x14ac:dyDescent="0.25">
      <c r="B781"/>
      <c r="C781"/>
      <c r="D781"/>
      <c r="E781" s="27"/>
      <c r="F781" s="27"/>
      <c r="I781" s="40"/>
      <c r="J781" s="4"/>
    </row>
    <row r="782" spans="2:10" x14ac:dyDescent="0.25">
      <c r="B782"/>
      <c r="C782"/>
      <c r="D782"/>
      <c r="E782" s="27"/>
      <c r="F782" s="27"/>
      <c r="I782" s="40"/>
      <c r="J782" s="4"/>
    </row>
    <row r="783" spans="2:10" x14ac:dyDescent="0.25">
      <c r="B783"/>
      <c r="C783"/>
      <c r="D783"/>
      <c r="E783" s="27"/>
      <c r="F783" s="27"/>
      <c r="I783" s="40"/>
      <c r="J783" s="4"/>
    </row>
    <row r="784" spans="2:10" x14ac:dyDescent="0.25">
      <c r="B784"/>
      <c r="C784"/>
      <c r="D784"/>
      <c r="E784" s="27"/>
      <c r="F784" s="27"/>
      <c r="I784" s="40"/>
      <c r="J784" s="4"/>
    </row>
    <row r="785" spans="2:10" x14ac:dyDescent="0.25">
      <c r="B785"/>
      <c r="C785"/>
      <c r="D785"/>
      <c r="E785" s="27"/>
      <c r="F785" s="27"/>
      <c r="I785" s="40"/>
      <c r="J785" s="4"/>
    </row>
    <row r="786" spans="2:10" x14ac:dyDescent="0.25">
      <c r="B786"/>
      <c r="C786"/>
      <c r="D786"/>
      <c r="E786" s="27"/>
      <c r="F786" s="27"/>
      <c r="I786" s="40"/>
      <c r="J786" s="4"/>
    </row>
    <row r="787" spans="2:10" x14ac:dyDescent="0.25">
      <c r="B787"/>
      <c r="C787"/>
      <c r="D787"/>
      <c r="E787" s="27"/>
      <c r="F787" s="27"/>
      <c r="I787" s="40"/>
      <c r="J787" s="4"/>
    </row>
    <row r="788" spans="2:10" x14ac:dyDescent="0.25">
      <c r="B788"/>
      <c r="C788"/>
      <c r="D788"/>
      <c r="E788" s="27"/>
      <c r="F788" s="27"/>
      <c r="I788" s="40"/>
      <c r="J788" s="4"/>
    </row>
    <row r="789" spans="2:10" x14ac:dyDescent="0.25">
      <c r="B789"/>
      <c r="C789"/>
      <c r="D789"/>
      <c r="E789" s="27"/>
      <c r="F789" s="27"/>
      <c r="I789" s="40"/>
      <c r="J789" s="4"/>
    </row>
    <row r="790" spans="2:10" x14ac:dyDescent="0.25">
      <c r="B790"/>
      <c r="C790"/>
      <c r="D790"/>
      <c r="E790" s="27"/>
      <c r="F790" s="27"/>
      <c r="I790" s="40"/>
      <c r="J790" s="4"/>
    </row>
    <row r="791" spans="2:10" x14ac:dyDescent="0.25">
      <c r="B791"/>
      <c r="C791"/>
      <c r="D791"/>
      <c r="E791" s="27"/>
      <c r="F791" s="27"/>
      <c r="I791" s="40"/>
      <c r="J791" s="4"/>
    </row>
    <row r="792" spans="2:10" x14ac:dyDescent="0.25">
      <c r="B792"/>
      <c r="C792"/>
      <c r="D792"/>
      <c r="E792" s="27"/>
      <c r="F792" s="27"/>
      <c r="I792" s="40"/>
      <c r="J792" s="4"/>
    </row>
    <row r="793" spans="2:10" x14ac:dyDescent="0.25">
      <c r="B793"/>
      <c r="C793"/>
      <c r="D793"/>
      <c r="E793" s="27"/>
      <c r="F793" s="27"/>
      <c r="I793" s="40"/>
      <c r="J793" s="4"/>
    </row>
    <row r="794" spans="2:10" x14ac:dyDescent="0.25">
      <c r="B794"/>
      <c r="C794"/>
      <c r="D794"/>
      <c r="E794" s="27"/>
      <c r="F794" s="27"/>
      <c r="I794" s="40"/>
      <c r="J794" s="4"/>
    </row>
    <row r="795" spans="2:10" x14ac:dyDescent="0.25">
      <c r="B795"/>
      <c r="C795"/>
      <c r="D795"/>
      <c r="E795" s="27"/>
      <c r="F795" s="27"/>
      <c r="I795" s="40"/>
      <c r="J795" s="4"/>
    </row>
    <row r="796" spans="2:10" x14ac:dyDescent="0.25">
      <c r="B796"/>
      <c r="C796"/>
      <c r="D796"/>
      <c r="E796" s="27"/>
      <c r="F796" s="27"/>
      <c r="I796" s="40"/>
      <c r="J796" s="4"/>
    </row>
    <row r="797" spans="2:10" x14ac:dyDescent="0.25">
      <c r="B797"/>
      <c r="C797"/>
      <c r="D797"/>
      <c r="E797" s="27"/>
      <c r="F797" s="27"/>
      <c r="I797" s="40"/>
      <c r="J797" s="4"/>
    </row>
    <row r="798" spans="2:10" x14ac:dyDescent="0.25">
      <c r="B798"/>
      <c r="C798"/>
      <c r="D798"/>
      <c r="E798" s="27"/>
      <c r="F798" s="27"/>
      <c r="I798" s="40"/>
      <c r="J798" s="4"/>
    </row>
    <row r="799" spans="2:10" x14ac:dyDescent="0.25">
      <c r="B799"/>
      <c r="C799"/>
      <c r="D799"/>
      <c r="E799" s="27"/>
      <c r="F799" s="27"/>
      <c r="I799" s="40"/>
      <c r="J799" s="4"/>
    </row>
    <row r="800" spans="2:10" x14ac:dyDescent="0.25">
      <c r="B800"/>
      <c r="C800"/>
      <c r="D800"/>
      <c r="E800" s="27"/>
      <c r="F800" s="27"/>
      <c r="I800" s="40"/>
      <c r="J800" s="4"/>
    </row>
    <row r="801" spans="2:10" x14ac:dyDescent="0.25">
      <c r="B801"/>
      <c r="C801"/>
      <c r="D801"/>
      <c r="E801" s="27"/>
      <c r="F801" s="27"/>
      <c r="I801" s="40"/>
      <c r="J801" s="4"/>
    </row>
    <row r="802" spans="2:10" x14ac:dyDescent="0.25">
      <c r="B802"/>
      <c r="C802"/>
      <c r="D802"/>
      <c r="E802" s="27"/>
      <c r="F802" s="27"/>
      <c r="I802" s="40"/>
      <c r="J802" s="4"/>
    </row>
    <row r="803" spans="2:10" x14ac:dyDescent="0.25">
      <c r="B803"/>
      <c r="C803"/>
      <c r="D803"/>
      <c r="E803" s="27"/>
      <c r="F803" s="27"/>
      <c r="I803" s="40"/>
      <c r="J803" s="4"/>
    </row>
    <row r="804" spans="2:10" x14ac:dyDescent="0.25">
      <c r="B804"/>
      <c r="C804"/>
      <c r="D804"/>
      <c r="E804" s="27"/>
      <c r="F804" s="27"/>
      <c r="I804" s="40"/>
      <c r="J804" s="4"/>
    </row>
    <row r="805" spans="2:10" x14ac:dyDescent="0.25">
      <c r="B805"/>
      <c r="C805"/>
      <c r="D805"/>
      <c r="E805" s="27"/>
      <c r="F805" s="27"/>
      <c r="I805" s="40"/>
      <c r="J805" s="4"/>
    </row>
    <row r="806" spans="2:10" x14ac:dyDescent="0.25">
      <c r="B806"/>
      <c r="C806"/>
      <c r="D806"/>
      <c r="E806" s="27"/>
      <c r="F806" s="27"/>
      <c r="I806" s="40"/>
      <c r="J806" s="4"/>
    </row>
    <row r="807" spans="2:10" x14ac:dyDescent="0.25">
      <c r="B807"/>
      <c r="C807"/>
      <c r="D807"/>
      <c r="E807" s="27"/>
      <c r="F807" s="27"/>
      <c r="I807" s="40"/>
      <c r="J807" s="4"/>
    </row>
    <row r="808" spans="2:10" x14ac:dyDescent="0.25">
      <c r="B808"/>
      <c r="C808"/>
      <c r="D808"/>
      <c r="E808" s="27"/>
      <c r="F808" s="27"/>
      <c r="I808" s="40"/>
      <c r="J808" s="4"/>
    </row>
    <row r="809" spans="2:10" x14ac:dyDescent="0.25">
      <c r="B809"/>
      <c r="C809"/>
      <c r="D809"/>
      <c r="E809" s="27"/>
      <c r="F809" s="27"/>
      <c r="I809" s="40"/>
      <c r="J809" s="4"/>
    </row>
    <row r="810" spans="2:10" x14ac:dyDescent="0.25">
      <c r="B810"/>
      <c r="C810"/>
      <c r="D810"/>
      <c r="E810" s="27"/>
      <c r="F810" s="27"/>
      <c r="I810" s="40"/>
      <c r="J810" s="4"/>
    </row>
    <row r="811" spans="2:10" x14ac:dyDescent="0.25">
      <c r="B811"/>
      <c r="C811"/>
      <c r="D811"/>
      <c r="E811" s="27"/>
      <c r="F811" s="27"/>
      <c r="I811" s="40"/>
      <c r="J811" s="4"/>
    </row>
    <row r="812" spans="2:10" x14ac:dyDescent="0.25">
      <c r="B812"/>
      <c r="C812"/>
      <c r="D812"/>
      <c r="E812" s="27"/>
      <c r="F812" s="27"/>
      <c r="I812" s="40"/>
      <c r="J812" s="4"/>
    </row>
    <row r="813" spans="2:10" x14ac:dyDescent="0.25">
      <c r="B813"/>
      <c r="C813"/>
      <c r="D813"/>
      <c r="E813" s="27"/>
      <c r="F813" s="27"/>
      <c r="I813" s="40"/>
      <c r="J813" s="4"/>
    </row>
    <row r="814" spans="2:10" x14ac:dyDescent="0.25">
      <c r="B814"/>
      <c r="C814"/>
      <c r="D814"/>
      <c r="E814" s="27"/>
      <c r="F814" s="27"/>
      <c r="I814" s="40"/>
      <c r="J814" s="4"/>
    </row>
    <row r="815" spans="2:10" x14ac:dyDescent="0.25">
      <c r="B815"/>
      <c r="C815"/>
      <c r="D815"/>
      <c r="E815" s="27"/>
      <c r="F815" s="27"/>
      <c r="I815" s="40"/>
      <c r="J815" s="4"/>
    </row>
    <row r="816" spans="2:10" x14ac:dyDescent="0.25">
      <c r="B816"/>
      <c r="C816"/>
      <c r="D816"/>
      <c r="E816" s="27"/>
      <c r="F816" s="27"/>
      <c r="I816" s="40"/>
      <c r="J816" s="4"/>
    </row>
    <row r="817" spans="2:10" x14ac:dyDescent="0.25">
      <c r="B817"/>
      <c r="C817"/>
      <c r="D817"/>
      <c r="E817" s="27"/>
      <c r="F817" s="27"/>
      <c r="I817" s="40"/>
      <c r="J817" s="4"/>
    </row>
    <row r="818" spans="2:10" x14ac:dyDescent="0.25">
      <c r="B818"/>
      <c r="C818"/>
      <c r="D818"/>
      <c r="E818" s="27"/>
      <c r="F818" s="27"/>
      <c r="I818" s="40"/>
      <c r="J818" s="4"/>
    </row>
    <row r="819" spans="2:10" x14ac:dyDescent="0.25">
      <c r="B819"/>
      <c r="C819"/>
      <c r="D819"/>
      <c r="E819" s="27"/>
      <c r="F819" s="27"/>
      <c r="I819" s="40"/>
      <c r="J819" s="4"/>
    </row>
    <row r="820" spans="2:10" x14ac:dyDescent="0.25">
      <c r="B820"/>
      <c r="C820"/>
      <c r="D820"/>
      <c r="E820" s="27"/>
      <c r="F820" s="27"/>
      <c r="I820" s="40"/>
      <c r="J820" s="4"/>
    </row>
    <row r="821" spans="2:10" x14ac:dyDescent="0.25">
      <c r="B821"/>
      <c r="C821"/>
      <c r="D821"/>
      <c r="E821" s="27"/>
      <c r="F821" s="27"/>
      <c r="I821" s="40"/>
      <c r="J821" s="4"/>
    </row>
    <row r="822" spans="2:10" x14ac:dyDescent="0.25">
      <c r="B822"/>
      <c r="C822"/>
      <c r="D822"/>
      <c r="E822" s="27"/>
      <c r="F822" s="27"/>
      <c r="I822" s="40"/>
      <c r="J822" s="4"/>
    </row>
    <row r="823" spans="2:10" x14ac:dyDescent="0.25">
      <c r="B823"/>
      <c r="C823"/>
      <c r="D823"/>
      <c r="E823" s="27"/>
      <c r="F823" s="27"/>
      <c r="I823" s="40"/>
      <c r="J823" s="4"/>
    </row>
    <row r="824" spans="2:10" x14ac:dyDescent="0.25">
      <c r="B824"/>
      <c r="C824"/>
      <c r="D824"/>
      <c r="E824" s="27"/>
      <c r="F824" s="27"/>
      <c r="I824" s="40"/>
      <c r="J824" s="4"/>
    </row>
    <row r="825" spans="2:10" x14ac:dyDescent="0.25">
      <c r="B825"/>
      <c r="C825"/>
      <c r="D825"/>
      <c r="E825" s="27"/>
      <c r="F825" s="27"/>
      <c r="I825" s="40"/>
      <c r="J825" s="4"/>
    </row>
    <row r="826" spans="2:10" x14ac:dyDescent="0.25">
      <c r="B826"/>
      <c r="C826"/>
      <c r="D826"/>
      <c r="E826" s="27"/>
      <c r="F826" s="27"/>
      <c r="I826" s="40"/>
      <c r="J826" s="4"/>
    </row>
    <row r="827" spans="2:10" x14ac:dyDescent="0.25">
      <c r="B827"/>
      <c r="C827"/>
      <c r="D827"/>
      <c r="E827" s="27"/>
      <c r="F827" s="27"/>
      <c r="I827" s="40"/>
      <c r="J827" s="4"/>
    </row>
    <row r="828" spans="2:10" x14ac:dyDescent="0.25">
      <c r="B828"/>
      <c r="C828"/>
      <c r="D828"/>
      <c r="E828" s="27"/>
      <c r="F828" s="27"/>
      <c r="I828" s="40"/>
      <c r="J828" s="4"/>
    </row>
    <row r="829" spans="2:10" x14ac:dyDescent="0.25">
      <c r="B829"/>
      <c r="C829"/>
      <c r="D829"/>
      <c r="E829" s="27"/>
      <c r="F829" s="27"/>
      <c r="I829" s="40"/>
      <c r="J829" s="4"/>
    </row>
    <row r="830" spans="2:10" x14ac:dyDescent="0.25">
      <c r="B830"/>
      <c r="C830"/>
      <c r="D830"/>
      <c r="E830" s="27"/>
      <c r="F830" s="27"/>
      <c r="I830" s="40"/>
      <c r="J830" s="4"/>
    </row>
    <row r="831" spans="2:10" x14ac:dyDescent="0.25">
      <c r="B831"/>
      <c r="C831"/>
      <c r="D831"/>
      <c r="E831" s="27"/>
      <c r="F831" s="27"/>
      <c r="I831" s="40"/>
      <c r="J831" s="4"/>
    </row>
    <row r="832" spans="2:10" x14ac:dyDescent="0.25">
      <c r="B832"/>
      <c r="C832"/>
      <c r="D832"/>
      <c r="E832" s="27"/>
      <c r="F832" s="27"/>
      <c r="I832" s="40"/>
      <c r="J832" s="4"/>
    </row>
    <row r="833" spans="2:10" x14ac:dyDescent="0.25">
      <c r="B833"/>
      <c r="C833"/>
      <c r="D833"/>
      <c r="E833" s="27"/>
      <c r="F833" s="27"/>
      <c r="I833" s="40"/>
      <c r="J833" s="4"/>
    </row>
    <row r="834" spans="2:10" x14ac:dyDescent="0.25">
      <c r="B834"/>
      <c r="C834"/>
      <c r="D834"/>
      <c r="E834" s="27"/>
      <c r="F834" s="27"/>
      <c r="I834" s="40"/>
      <c r="J834" s="4"/>
    </row>
    <row r="835" spans="2:10" x14ac:dyDescent="0.25">
      <c r="B835"/>
      <c r="C835"/>
      <c r="D835"/>
      <c r="E835" s="27"/>
      <c r="F835" s="27"/>
      <c r="I835" s="40"/>
      <c r="J835" s="4"/>
    </row>
    <row r="836" spans="2:10" x14ac:dyDescent="0.25">
      <c r="B836"/>
      <c r="C836"/>
      <c r="D836"/>
      <c r="E836" s="27"/>
      <c r="F836" s="27"/>
      <c r="I836" s="40"/>
      <c r="J836" s="4"/>
    </row>
    <row r="837" spans="2:10" x14ac:dyDescent="0.25">
      <c r="B837"/>
      <c r="C837"/>
      <c r="D837"/>
      <c r="E837" s="27"/>
      <c r="F837" s="27"/>
      <c r="I837" s="40"/>
      <c r="J837" s="4"/>
    </row>
    <row r="838" spans="2:10" x14ac:dyDescent="0.25">
      <c r="B838"/>
      <c r="C838"/>
      <c r="D838"/>
      <c r="E838" s="27"/>
      <c r="F838" s="27"/>
      <c r="I838" s="40"/>
      <c r="J838" s="4"/>
    </row>
    <row r="839" spans="2:10" x14ac:dyDescent="0.25">
      <c r="B839"/>
      <c r="C839"/>
      <c r="D839"/>
      <c r="E839" s="27"/>
      <c r="F839" s="27"/>
      <c r="I839" s="40"/>
      <c r="J839" s="4"/>
    </row>
    <row r="840" spans="2:10" x14ac:dyDescent="0.25">
      <c r="B840"/>
      <c r="C840"/>
      <c r="D840"/>
      <c r="E840" s="27"/>
      <c r="F840" s="27"/>
      <c r="I840" s="40"/>
      <c r="J840" s="4"/>
    </row>
    <row r="841" spans="2:10" x14ac:dyDescent="0.25">
      <c r="B841"/>
      <c r="C841"/>
      <c r="D841"/>
      <c r="E841" s="27"/>
      <c r="F841" s="27"/>
      <c r="I841" s="40"/>
      <c r="J841" s="4"/>
    </row>
    <row r="842" spans="2:10" x14ac:dyDescent="0.25">
      <c r="B842"/>
      <c r="C842"/>
      <c r="D842"/>
      <c r="E842" s="27"/>
      <c r="F842" s="27"/>
      <c r="I842" s="40"/>
      <c r="J842" s="4"/>
    </row>
    <row r="843" spans="2:10" x14ac:dyDescent="0.25">
      <c r="B843"/>
      <c r="C843"/>
      <c r="D843"/>
      <c r="E843" s="27"/>
      <c r="F843" s="27"/>
      <c r="I843" s="40"/>
      <c r="J843" s="4"/>
    </row>
    <row r="844" spans="2:10" x14ac:dyDescent="0.25">
      <c r="B844"/>
      <c r="C844"/>
      <c r="D844"/>
      <c r="E844" s="27"/>
      <c r="F844" s="27"/>
      <c r="I844" s="40"/>
      <c r="J844" s="4"/>
    </row>
    <row r="845" spans="2:10" x14ac:dyDescent="0.25">
      <c r="B845"/>
      <c r="C845"/>
      <c r="D845"/>
      <c r="E845" s="27"/>
      <c r="F845" s="27"/>
      <c r="I845" s="40"/>
      <c r="J845" s="4"/>
    </row>
    <row r="846" spans="2:10" x14ac:dyDescent="0.25">
      <c r="B846"/>
      <c r="C846"/>
      <c r="D846"/>
      <c r="E846" s="27"/>
      <c r="F846" s="27"/>
      <c r="I846" s="40"/>
      <c r="J846" s="4"/>
    </row>
    <row r="847" spans="2:10" x14ac:dyDescent="0.25">
      <c r="B847"/>
      <c r="C847"/>
      <c r="D847"/>
      <c r="E847" s="27"/>
      <c r="F847" s="27"/>
      <c r="I847" s="40"/>
      <c r="J847" s="4"/>
    </row>
    <row r="848" spans="2:10" x14ac:dyDescent="0.25">
      <c r="B848"/>
      <c r="C848"/>
      <c r="D848"/>
      <c r="E848" s="27"/>
      <c r="F848" s="27"/>
      <c r="I848" s="40"/>
      <c r="J848" s="4"/>
    </row>
    <row r="849" spans="2:10" x14ac:dyDescent="0.25">
      <c r="B849"/>
      <c r="C849"/>
      <c r="D849"/>
      <c r="E849" s="27"/>
      <c r="F849" s="27"/>
      <c r="I849" s="40"/>
      <c r="J849" s="4"/>
    </row>
    <row r="850" spans="2:10" x14ac:dyDescent="0.25">
      <c r="B850"/>
      <c r="C850"/>
      <c r="D850"/>
      <c r="E850" s="27"/>
      <c r="F850" s="27"/>
      <c r="I850" s="40"/>
      <c r="J850" s="4"/>
    </row>
    <row r="851" spans="2:10" x14ac:dyDescent="0.25">
      <c r="B851"/>
      <c r="C851"/>
      <c r="D851"/>
      <c r="E851" s="27"/>
      <c r="F851" s="27"/>
      <c r="I851" s="40"/>
      <c r="J851" s="4"/>
    </row>
    <row r="852" spans="2:10" x14ac:dyDescent="0.25">
      <c r="B852"/>
      <c r="C852"/>
      <c r="D852"/>
      <c r="E852" s="27"/>
      <c r="F852" s="27"/>
      <c r="I852" s="40"/>
      <c r="J852" s="4"/>
    </row>
    <row r="853" spans="2:10" x14ac:dyDescent="0.25">
      <c r="B853"/>
      <c r="C853"/>
      <c r="D853"/>
      <c r="E853" s="27"/>
      <c r="F853" s="27"/>
      <c r="I853" s="40"/>
      <c r="J853" s="4"/>
    </row>
    <row r="854" spans="2:10" x14ac:dyDescent="0.25">
      <c r="B854"/>
      <c r="C854"/>
      <c r="D854"/>
      <c r="E854" s="27"/>
      <c r="F854" s="27"/>
      <c r="I854" s="40"/>
      <c r="J854" s="4"/>
    </row>
    <row r="855" spans="2:10" x14ac:dyDescent="0.25">
      <c r="B855"/>
      <c r="C855"/>
      <c r="D855"/>
      <c r="E855" s="27"/>
      <c r="F855" s="27"/>
      <c r="I855" s="40"/>
      <c r="J855" s="4"/>
    </row>
    <row r="856" spans="2:10" x14ac:dyDescent="0.25">
      <c r="B856"/>
      <c r="C856"/>
      <c r="D856"/>
      <c r="E856" s="27"/>
      <c r="F856" s="27"/>
      <c r="I856" s="40"/>
      <c r="J856" s="4"/>
    </row>
    <row r="857" spans="2:10" x14ac:dyDescent="0.25">
      <c r="B857"/>
      <c r="C857"/>
      <c r="D857"/>
      <c r="E857" s="27"/>
      <c r="F857" s="27"/>
      <c r="I857" s="40"/>
      <c r="J857" s="4"/>
    </row>
    <row r="858" spans="2:10" x14ac:dyDescent="0.25">
      <c r="B858"/>
      <c r="C858"/>
      <c r="D858"/>
      <c r="E858" s="27"/>
      <c r="F858" s="27"/>
      <c r="I858" s="40"/>
      <c r="J858" s="4"/>
    </row>
    <row r="859" spans="2:10" x14ac:dyDescent="0.25">
      <c r="B859"/>
      <c r="C859"/>
      <c r="D859"/>
      <c r="E859" s="27"/>
      <c r="F859" s="27"/>
      <c r="I859" s="40"/>
      <c r="J859" s="4"/>
    </row>
    <row r="860" spans="2:10" x14ac:dyDescent="0.25">
      <c r="B860"/>
      <c r="C860"/>
      <c r="D860"/>
      <c r="E860" s="27"/>
      <c r="F860" s="27"/>
      <c r="I860" s="40"/>
      <c r="J860" s="4"/>
    </row>
    <row r="861" spans="2:10" x14ac:dyDescent="0.25">
      <c r="B861"/>
      <c r="C861"/>
      <c r="D861"/>
      <c r="E861" s="27"/>
      <c r="F861" s="27"/>
      <c r="I861" s="40"/>
      <c r="J861" s="4"/>
    </row>
    <row r="862" spans="2:10" x14ac:dyDescent="0.25">
      <c r="B862"/>
      <c r="C862"/>
      <c r="D862"/>
      <c r="E862" s="27"/>
      <c r="F862" s="27"/>
      <c r="I862" s="40"/>
      <c r="J862" s="4"/>
    </row>
    <row r="863" spans="2:10" x14ac:dyDescent="0.25">
      <c r="B863"/>
      <c r="C863"/>
      <c r="D863"/>
      <c r="E863" s="27"/>
      <c r="F863" s="27"/>
      <c r="I863" s="40"/>
      <c r="J863" s="4"/>
    </row>
    <row r="864" spans="2:10" x14ac:dyDescent="0.25">
      <c r="B864"/>
      <c r="C864"/>
      <c r="D864"/>
      <c r="E864" s="27"/>
      <c r="F864" s="27"/>
      <c r="I864" s="40"/>
      <c r="J864" s="4"/>
    </row>
    <row r="865" spans="2:10" x14ac:dyDescent="0.25">
      <c r="B865"/>
      <c r="C865"/>
      <c r="D865"/>
      <c r="E865" s="27"/>
      <c r="F865" s="27"/>
      <c r="I865" s="40"/>
      <c r="J865" s="4"/>
    </row>
    <row r="866" spans="2:10" x14ac:dyDescent="0.25">
      <c r="B866"/>
      <c r="C866"/>
      <c r="D866"/>
      <c r="E866" s="27"/>
      <c r="F866" s="27"/>
      <c r="I866" s="40"/>
      <c r="J866" s="4"/>
    </row>
    <row r="867" spans="2:10" x14ac:dyDescent="0.25">
      <c r="B867"/>
      <c r="C867"/>
      <c r="D867"/>
      <c r="E867" s="27"/>
      <c r="F867" s="27"/>
      <c r="I867" s="40"/>
      <c r="J867" s="4"/>
    </row>
    <row r="868" spans="2:10" x14ac:dyDescent="0.25">
      <c r="B868"/>
      <c r="C868"/>
      <c r="D868"/>
      <c r="E868" s="27"/>
      <c r="F868" s="27"/>
      <c r="I868" s="40"/>
      <c r="J868" s="4"/>
    </row>
    <row r="869" spans="2:10" x14ac:dyDescent="0.25">
      <c r="B869"/>
      <c r="C869"/>
      <c r="D869"/>
      <c r="E869" s="27"/>
      <c r="F869" s="27"/>
      <c r="I869" s="40"/>
      <c r="J869" s="4"/>
    </row>
    <row r="870" spans="2:10" x14ac:dyDescent="0.25">
      <c r="B870"/>
      <c r="C870"/>
      <c r="D870"/>
      <c r="E870" s="27"/>
      <c r="F870" s="27"/>
      <c r="I870" s="40"/>
      <c r="J870" s="4"/>
    </row>
    <row r="871" spans="2:10" x14ac:dyDescent="0.25">
      <c r="B871"/>
      <c r="C871"/>
      <c r="D871"/>
      <c r="E871" s="27"/>
      <c r="F871" s="27"/>
      <c r="I871" s="40"/>
      <c r="J871" s="4"/>
    </row>
    <row r="872" spans="2:10" x14ac:dyDescent="0.25">
      <c r="B872"/>
      <c r="C872"/>
      <c r="D872"/>
      <c r="E872" s="27"/>
      <c r="F872" s="27"/>
      <c r="I872" s="40"/>
      <c r="J872" s="4"/>
    </row>
    <row r="873" spans="2:10" x14ac:dyDescent="0.25">
      <c r="B873"/>
      <c r="C873"/>
      <c r="D873"/>
      <c r="E873" s="27"/>
      <c r="F873" s="27"/>
      <c r="I873" s="40"/>
      <c r="J873" s="4"/>
    </row>
    <row r="874" spans="2:10" x14ac:dyDescent="0.25">
      <c r="B874"/>
      <c r="C874"/>
      <c r="D874"/>
      <c r="E874" s="27"/>
      <c r="F874" s="27"/>
      <c r="I874" s="40"/>
      <c r="J874" s="4"/>
    </row>
    <row r="875" spans="2:10" x14ac:dyDescent="0.25">
      <c r="B875"/>
      <c r="C875"/>
      <c r="D875"/>
      <c r="E875" s="27"/>
      <c r="F875" s="27"/>
      <c r="I875" s="40"/>
      <c r="J875" s="4"/>
    </row>
    <row r="876" spans="2:10" x14ac:dyDescent="0.25">
      <c r="B876"/>
      <c r="C876"/>
      <c r="D876"/>
      <c r="E876" s="27"/>
      <c r="F876" s="27"/>
      <c r="I876" s="40"/>
      <c r="J876" s="4"/>
    </row>
    <row r="877" spans="2:10" x14ac:dyDescent="0.25">
      <c r="B877"/>
      <c r="C877"/>
      <c r="D877"/>
      <c r="E877" s="27"/>
      <c r="F877" s="27"/>
      <c r="I877" s="40"/>
      <c r="J877" s="4"/>
    </row>
    <row r="878" spans="2:10" x14ac:dyDescent="0.25">
      <c r="B878"/>
      <c r="C878"/>
      <c r="D878"/>
      <c r="E878" s="27"/>
      <c r="F878" s="27"/>
      <c r="I878" s="40"/>
      <c r="J878" s="4"/>
    </row>
    <row r="879" spans="2:10" x14ac:dyDescent="0.25">
      <c r="B879"/>
      <c r="C879"/>
      <c r="D879"/>
      <c r="E879" s="27"/>
      <c r="F879" s="27"/>
      <c r="I879" s="40"/>
      <c r="J879" s="4"/>
    </row>
    <row r="880" spans="2:10" x14ac:dyDescent="0.25">
      <c r="B880"/>
      <c r="C880"/>
      <c r="D880"/>
      <c r="E880" s="27"/>
      <c r="F880" s="27"/>
      <c r="I880" s="40"/>
      <c r="J880" s="4"/>
    </row>
    <row r="881" spans="2:10" x14ac:dyDescent="0.25">
      <c r="B881"/>
      <c r="C881"/>
      <c r="D881"/>
      <c r="E881" s="27"/>
      <c r="F881" s="27"/>
      <c r="I881" s="40"/>
      <c r="J881" s="4"/>
    </row>
    <row r="882" spans="2:10" x14ac:dyDescent="0.25">
      <c r="B882"/>
      <c r="C882"/>
      <c r="D882"/>
      <c r="E882" s="27"/>
      <c r="F882" s="27"/>
      <c r="I882" s="40"/>
      <c r="J882" s="4"/>
    </row>
    <row r="883" spans="2:10" x14ac:dyDescent="0.25">
      <c r="B883"/>
      <c r="C883"/>
      <c r="D883"/>
      <c r="E883" s="27"/>
      <c r="F883" s="27"/>
      <c r="I883" s="40"/>
      <c r="J883" s="4"/>
    </row>
    <row r="884" spans="2:10" x14ac:dyDescent="0.25">
      <c r="B884"/>
      <c r="C884"/>
      <c r="D884"/>
      <c r="E884" s="27"/>
      <c r="F884" s="27"/>
      <c r="I884" s="40"/>
      <c r="J884" s="4"/>
    </row>
    <row r="885" spans="2:10" x14ac:dyDescent="0.25">
      <c r="B885"/>
      <c r="C885"/>
      <c r="D885"/>
      <c r="E885" s="27"/>
      <c r="F885" s="27"/>
      <c r="I885" s="40"/>
      <c r="J885" s="4"/>
    </row>
    <row r="886" spans="2:10" x14ac:dyDescent="0.25">
      <c r="B886"/>
      <c r="C886"/>
      <c r="D886"/>
      <c r="E886" s="27"/>
      <c r="F886" s="27"/>
      <c r="I886" s="40"/>
      <c r="J886" s="4"/>
    </row>
    <row r="887" spans="2:10" x14ac:dyDescent="0.25">
      <c r="B887"/>
      <c r="C887"/>
      <c r="D887"/>
      <c r="E887" s="27"/>
      <c r="F887" s="27"/>
      <c r="I887" s="40"/>
      <c r="J887" s="4"/>
    </row>
    <row r="888" spans="2:10" x14ac:dyDescent="0.25">
      <c r="B888"/>
      <c r="C888"/>
      <c r="D888"/>
      <c r="E888" s="27"/>
      <c r="F888" s="27"/>
      <c r="I888" s="40"/>
      <c r="J888" s="4"/>
    </row>
    <row r="889" spans="2:10" x14ac:dyDescent="0.25">
      <c r="B889"/>
      <c r="C889"/>
      <c r="D889"/>
      <c r="E889" s="27"/>
      <c r="F889" s="27"/>
      <c r="I889" s="40"/>
      <c r="J889" s="4"/>
    </row>
    <row r="890" spans="2:10" x14ac:dyDescent="0.25">
      <c r="B890"/>
      <c r="C890"/>
      <c r="D890"/>
      <c r="E890" s="27"/>
      <c r="F890" s="27"/>
      <c r="I890" s="40"/>
      <c r="J890" s="4"/>
    </row>
    <row r="891" spans="2:10" x14ac:dyDescent="0.25">
      <c r="B891"/>
      <c r="C891"/>
      <c r="D891"/>
      <c r="E891" s="27"/>
      <c r="F891" s="27"/>
      <c r="I891" s="40"/>
      <c r="J891" s="4"/>
    </row>
    <row r="892" spans="2:10" x14ac:dyDescent="0.25">
      <c r="B892"/>
      <c r="C892"/>
      <c r="D892"/>
      <c r="E892" s="27"/>
      <c r="F892" s="27"/>
      <c r="I892" s="40"/>
      <c r="J892" s="4"/>
    </row>
    <row r="893" spans="2:10" x14ac:dyDescent="0.25">
      <c r="B893"/>
      <c r="C893"/>
      <c r="D893"/>
      <c r="E893" s="27"/>
      <c r="F893" s="27"/>
      <c r="I893" s="40"/>
      <c r="J893" s="4"/>
    </row>
    <row r="894" spans="2:10" x14ac:dyDescent="0.25">
      <c r="B894"/>
      <c r="C894"/>
      <c r="D894"/>
      <c r="E894" s="27"/>
      <c r="F894" s="27"/>
      <c r="I894" s="40"/>
      <c r="J894" s="4"/>
    </row>
    <row r="895" spans="2:10" x14ac:dyDescent="0.25">
      <c r="B895"/>
      <c r="C895"/>
      <c r="D895"/>
      <c r="E895" s="27"/>
      <c r="F895" s="27"/>
      <c r="I895" s="40"/>
      <c r="J895" s="4"/>
    </row>
    <row r="896" spans="2:10" x14ac:dyDescent="0.25">
      <c r="B896"/>
      <c r="C896"/>
      <c r="D896"/>
      <c r="E896" s="27"/>
      <c r="F896" s="27"/>
      <c r="I896" s="40"/>
      <c r="J896" s="4"/>
    </row>
    <row r="897" spans="2:10" x14ac:dyDescent="0.25">
      <c r="B897"/>
      <c r="C897"/>
      <c r="D897"/>
      <c r="E897" s="27"/>
      <c r="F897" s="27"/>
      <c r="I897" s="40"/>
      <c r="J897" s="4"/>
    </row>
    <row r="898" spans="2:10" x14ac:dyDescent="0.25">
      <c r="B898"/>
      <c r="C898"/>
      <c r="D898"/>
      <c r="E898" s="27"/>
      <c r="F898" s="27"/>
      <c r="I898" s="40"/>
      <c r="J898" s="4"/>
    </row>
    <row r="899" spans="2:10" x14ac:dyDescent="0.25">
      <c r="B899"/>
      <c r="C899"/>
      <c r="D899"/>
      <c r="E899" s="27"/>
      <c r="F899" s="27"/>
      <c r="I899" s="40"/>
      <c r="J899" s="4"/>
    </row>
    <row r="900" spans="2:10" x14ac:dyDescent="0.25">
      <c r="B900"/>
      <c r="C900"/>
      <c r="D900"/>
      <c r="E900" s="27"/>
      <c r="F900" s="27"/>
      <c r="I900" s="40"/>
      <c r="J900" s="4"/>
    </row>
    <row r="901" spans="2:10" x14ac:dyDescent="0.25">
      <c r="B901"/>
      <c r="C901"/>
      <c r="D901"/>
      <c r="E901" s="27"/>
      <c r="F901" s="27"/>
      <c r="I901" s="40"/>
      <c r="J901" s="4"/>
    </row>
    <row r="902" spans="2:10" x14ac:dyDescent="0.25">
      <c r="B902"/>
      <c r="C902"/>
      <c r="D902"/>
      <c r="E902" s="27"/>
      <c r="F902" s="27"/>
      <c r="I902" s="40"/>
      <c r="J902" s="4"/>
    </row>
    <row r="903" spans="2:10" x14ac:dyDescent="0.25">
      <c r="B903"/>
      <c r="C903"/>
      <c r="D903"/>
      <c r="E903" s="27"/>
      <c r="F903" s="27"/>
      <c r="I903" s="40"/>
      <c r="J903" s="4"/>
    </row>
    <row r="904" spans="2:10" x14ac:dyDescent="0.25">
      <c r="B904"/>
      <c r="C904"/>
      <c r="D904"/>
      <c r="E904" s="27"/>
      <c r="F904" s="27"/>
      <c r="I904" s="40"/>
      <c r="J904" s="4"/>
    </row>
    <row r="905" spans="2:10" x14ac:dyDescent="0.25">
      <c r="B905"/>
      <c r="C905"/>
      <c r="D905"/>
      <c r="E905" s="27"/>
      <c r="F905" s="27"/>
      <c r="I905" s="40"/>
      <c r="J905" s="4"/>
    </row>
    <row r="906" spans="2:10" x14ac:dyDescent="0.25">
      <c r="B906"/>
      <c r="C906"/>
      <c r="D906"/>
      <c r="E906" s="27"/>
      <c r="F906" s="27"/>
      <c r="I906" s="40"/>
      <c r="J906" s="4"/>
    </row>
    <row r="907" spans="2:10" x14ac:dyDescent="0.25">
      <c r="B907"/>
      <c r="C907"/>
      <c r="D907"/>
      <c r="E907" s="27"/>
      <c r="F907" s="27"/>
      <c r="I907" s="40"/>
      <c r="J907" s="4"/>
    </row>
    <row r="908" spans="2:10" x14ac:dyDescent="0.25">
      <c r="B908"/>
      <c r="C908"/>
      <c r="D908"/>
      <c r="E908" s="27"/>
      <c r="F908" s="27"/>
      <c r="I908" s="40"/>
      <c r="J908" s="4"/>
    </row>
    <row r="909" spans="2:10" x14ac:dyDescent="0.25">
      <c r="B909"/>
      <c r="C909"/>
      <c r="D909"/>
      <c r="E909" s="27"/>
      <c r="F909" s="27"/>
      <c r="I909" s="40"/>
      <c r="J909" s="4"/>
    </row>
    <row r="910" spans="2:10" x14ac:dyDescent="0.25">
      <c r="B910"/>
      <c r="C910"/>
      <c r="D910"/>
      <c r="E910" s="27"/>
      <c r="F910" s="27"/>
      <c r="I910" s="40"/>
      <c r="J910" s="4"/>
    </row>
    <row r="911" spans="2:10" x14ac:dyDescent="0.25">
      <c r="B911"/>
      <c r="C911"/>
      <c r="D911"/>
      <c r="E911" s="27"/>
      <c r="F911" s="27"/>
      <c r="I911" s="40"/>
      <c r="J911" s="4"/>
    </row>
    <row r="912" spans="2:10" x14ac:dyDescent="0.25">
      <c r="B912"/>
      <c r="C912"/>
      <c r="D912"/>
      <c r="E912" s="27"/>
      <c r="F912" s="27"/>
      <c r="I912" s="40"/>
      <c r="J912" s="4"/>
    </row>
    <row r="913" spans="2:10" x14ac:dyDescent="0.25">
      <c r="B913"/>
      <c r="C913"/>
      <c r="D913"/>
      <c r="E913" s="27"/>
      <c r="F913" s="27"/>
      <c r="I913" s="40"/>
      <c r="J913" s="4"/>
    </row>
    <row r="914" spans="2:10" x14ac:dyDescent="0.25">
      <c r="B914"/>
      <c r="C914"/>
      <c r="D914"/>
      <c r="E914" s="27"/>
      <c r="F914" s="27"/>
      <c r="I914" s="40"/>
      <c r="J914" s="4"/>
    </row>
    <row r="915" spans="2:10" x14ac:dyDescent="0.25">
      <c r="B915"/>
      <c r="C915"/>
      <c r="D915"/>
      <c r="E915" s="27"/>
      <c r="F915" s="27"/>
      <c r="I915" s="40"/>
      <c r="J915" s="4"/>
    </row>
    <row r="916" spans="2:10" x14ac:dyDescent="0.25">
      <c r="B916"/>
      <c r="C916"/>
      <c r="D916"/>
      <c r="E916" s="27"/>
      <c r="F916" s="27"/>
      <c r="I916" s="40"/>
      <c r="J916" s="4"/>
    </row>
    <row r="917" spans="2:10" x14ac:dyDescent="0.25">
      <c r="B917"/>
      <c r="C917"/>
      <c r="D917"/>
      <c r="E917" s="27"/>
      <c r="F917" s="27"/>
      <c r="I917" s="40"/>
      <c r="J917" s="4"/>
    </row>
    <row r="918" spans="2:10" x14ac:dyDescent="0.25">
      <c r="B918"/>
      <c r="C918"/>
      <c r="D918"/>
      <c r="E918" s="27"/>
      <c r="F918" s="27"/>
      <c r="I918" s="40"/>
      <c r="J918" s="4"/>
    </row>
    <row r="919" spans="2:10" x14ac:dyDescent="0.25">
      <c r="B919"/>
      <c r="C919"/>
      <c r="D919"/>
      <c r="E919" s="27"/>
      <c r="F919" s="27"/>
      <c r="I919" s="40"/>
      <c r="J919" s="4"/>
    </row>
    <row r="920" spans="2:10" x14ac:dyDescent="0.25">
      <c r="B920"/>
      <c r="C920"/>
      <c r="D920"/>
      <c r="E920" s="27"/>
      <c r="F920" s="27"/>
      <c r="I920" s="40"/>
      <c r="J920" s="4"/>
    </row>
    <row r="921" spans="2:10" x14ac:dyDescent="0.25">
      <c r="B921"/>
      <c r="C921"/>
      <c r="D921"/>
      <c r="E921" s="27"/>
      <c r="F921" s="27"/>
      <c r="I921" s="40"/>
      <c r="J921" s="4"/>
    </row>
    <row r="922" spans="2:10" x14ac:dyDescent="0.25">
      <c r="B922"/>
      <c r="C922"/>
      <c r="D922"/>
      <c r="E922" s="27"/>
      <c r="F922" s="27"/>
      <c r="I922" s="40"/>
      <c r="J922" s="4"/>
    </row>
    <row r="923" spans="2:10" x14ac:dyDescent="0.25">
      <c r="B923"/>
      <c r="C923"/>
      <c r="D923"/>
      <c r="E923" s="27"/>
      <c r="F923" s="27"/>
      <c r="I923" s="40"/>
      <c r="J923" s="4"/>
    </row>
    <row r="924" spans="2:10" x14ac:dyDescent="0.25">
      <c r="B924"/>
      <c r="C924"/>
      <c r="D924"/>
      <c r="E924" s="27"/>
      <c r="F924" s="27"/>
      <c r="I924" s="40"/>
      <c r="J924" s="4"/>
    </row>
    <row r="925" spans="2:10" x14ac:dyDescent="0.25">
      <c r="B925"/>
      <c r="C925"/>
      <c r="D925"/>
      <c r="E925" s="27"/>
      <c r="F925" s="27"/>
      <c r="I925" s="40"/>
      <c r="J925" s="4"/>
    </row>
    <row r="926" spans="2:10" x14ac:dyDescent="0.25">
      <c r="B926"/>
      <c r="C926"/>
      <c r="D926"/>
      <c r="E926" s="27"/>
      <c r="F926" s="27"/>
      <c r="I926" s="40"/>
      <c r="J926" s="4"/>
    </row>
    <row r="927" spans="2:10" x14ac:dyDescent="0.25">
      <c r="B927"/>
      <c r="C927"/>
      <c r="D927"/>
      <c r="E927" s="27"/>
      <c r="F927" s="27"/>
      <c r="I927" s="40"/>
      <c r="J927" s="4"/>
    </row>
    <row r="928" spans="2:10" x14ac:dyDescent="0.25">
      <c r="B928"/>
      <c r="C928"/>
      <c r="D928"/>
      <c r="E928" s="27"/>
      <c r="F928" s="27"/>
      <c r="I928" s="40"/>
      <c r="J928" s="4"/>
    </row>
    <row r="929" spans="2:10" x14ac:dyDescent="0.25">
      <c r="B929"/>
      <c r="C929"/>
      <c r="D929"/>
      <c r="E929" s="27"/>
      <c r="F929" s="27"/>
      <c r="I929" s="40"/>
      <c r="J929" s="4"/>
    </row>
    <row r="930" spans="2:10" x14ac:dyDescent="0.25">
      <c r="B930"/>
      <c r="C930"/>
      <c r="D930"/>
      <c r="E930" s="27"/>
      <c r="F930" s="27"/>
      <c r="I930" s="40"/>
      <c r="J930" s="4"/>
    </row>
    <row r="931" spans="2:10" x14ac:dyDescent="0.25">
      <c r="B931"/>
      <c r="C931"/>
      <c r="D931"/>
      <c r="E931" s="27"/>
      <c r="F931" s="27"/>
      <c r="I931" s="40"/>
      <c r="J931" s="4"/>
    </row>
    <row r="932" spans="2:10" x14ac:dyDescent="0.25">
      <c r="B932"/>
      <c r="C932"/>
      <c r="D932"/>
      <c r="E932" s="27"/>
      <c r="F932" s="27"/>
      <c r="I932" s="40"/>
      <c r="J932" s="4"/>
    </row>
    <row r="933" spans="2:10" x14ac:dyDescent="0.25">
      <c r="B933"/>
      <c r="C933"/>
      <c r="D933"/>
      <c r="E933" s="27"/>
      <c r="F933" s="27"/>
      <c r="I933" s="40"/>
      <c r="J933" s="4"/>
    </row>
    <row r="934" spans="2:10" x14ac:dyDescent="0.25">
      <c r="B934"/>
      <c r="C934"/>
      <c r="D934"/>
      <c r="E934" s="27"/>
      <c r="F934" s="27"/>
      <c r="I934" s="40"/>
      <c r="J934" s="4"/>
    </row>
    <row r="935" spans="2:10" x14ac:dyDescent="0.25">
      <c r="B935"/>
      <c r="C935"/>
      <c r="D935"/>
      <c r="E935" s="27"/>
      <c r="F935" s="27"/>
      <c r="I935" s="40"/>
      <c r="J935" s="4"/>
    </row>
    <row r="936" spans="2:10" x14ac:dyDescent="0.25">
      <c r="B936"/>
      <c r="C936"/>
      <c r="D936"/>
      <c r="E936" s="27"/>
      <c r="F936" s="27"/>
      <c r="I936" s="40"/>
      <c r="J936" s="4"/>
    </row>
    <row r="937" spans="2:10" x14ac:dyDescent="0.25">
      <c r="B937"/>
      <c r="C937"/>
      <c r="D937"/>
      <c r="E937" s="27"/>
      <c r="F937" s="27"/>
      <c r="I937" s="40"/>
      <c r="J937" s="4"/>
    </row>
    <row r="938" spans="2:10" x14ac:dyDescent="0.25">
      <c r="B938"/>
      <c r="C938"/>
      <c r="D938"/>
      <c r="E938" s="27"/>
      <c r="F938" s="27"/>
      <c r="I938" s="40"/>
      <c r="J938" s="4"/>
    </row>
    <row r="939" spans="2:10" x14ac:dyDescent="0.25">
      <c r="B939"/>
      <c r="C939"/>
      <c r="D939"/>
      <c r="E939" s="27"/>
      <c r="F939" s="27"/>
      <c r="I939" s="40"/>
      <c r="J939" s="4"/>
    </row>
    <row r="940" spans="2:10" x14ac:dyDescent="0.25">
      <c r="B940"/>
      <c r="C940"/>
      <c r="D940"/>
      <c r="E940" s="27"/>
      <c r="F940" s="27"/>
      <c r="I940" s="40"/>
      <c r="J940" s="4"/>
    </row>
    <row r="941" spans="2:10" x14ac:dyDescent="0.25">
      <c r="B941"/>
      <c r="C941"/>
      <c r="D941"/>
      <c r="E941" s="27"/>
      <c r="F941" s="27"/>
      <c r="I941" s="40"/>
      <c r="J941" s="4"/>
    </row>
    <row r="942" spans="2:10" x14ac:dyDescent="0.25">
      <c r="B942"/>
      <c r="C942"/>
      <c r="D942"/>
      <c r="E942" s="27"/>
      <c r="F942" s="27"/>
      <c r="I942" s="40"/>
      <c r="J942" s="4"/>
    </row>
    <row r="943" spans="2:10" x14ac:dyDescent="0.25">
      <c r="B943"/>
      <c r="C943"/>
      <c r="D943"/>
      <c r="E943" s="27"/>
      <c r="F943" s="27"/>
      <c r="I943" s="40"/>
      <c r="J943" s="4"/>
    </row>
    <row r="944" spans="2:10" x14ac:dyDescent="0.25">
      <c r="B944"/>
      <c r="C944"/>
      <c r="D944"/>
      <c r="E944" s="27"/>
      <c r="F944" s="27"/>
      <c r="I944" s="40"/>
      <c r="J944" s="4"/>
    </row>
    <row r="945" spans="2:10" x14ac:dyDescent="0.25">
      <c r="B945"/>
      <c r="C945"/>
      <c r="D945"/>
      <c r="E945" s="27"/>
      <c r="F945" s="27"/>
      <c r="I945" s="40"/>
      <c r="J945" s="4"/>
    </row>
    <row r="946" spans="2:10" x14ac:dyDescent="0.25">
      <c r="B946"/>
      <c r="C946"/>
      <c r="D946"/>
      <c r="E946" s="27"/>
      <c r="F946" s="27"/>
      <c r="I946" s="40"/>
      <c r="J946" s="4"/>
    </row>
    <row r="947" spans="2:10" x14ac:dyDescent="0.25">
      <c r="B947"/>
      <c r="C947"/>
      <c r="D947"/>
      <c r="E947" s="27"/>
      <c r="F947" s="27"/>
      <c r="I947" s="40"/>
      <c r="J947" s="4"/>
    </row>
    <row r="948" spans="2:10" x14ac:dyDescent="0.25">
      <c r="B948"/>
      <c r="C948"/>
      <c r="D948"/>
      <c r="E948" s="27"/>
      <c r="F948" s="27"/>
      <c r="I948" s="40"/>
      <c r="J948" s="4"/>
    </row>
    <row r="949" spans="2:10" x14ac:dyDescent="0.25">
      <c r="B949"/>
      <c r="C949"/>
      <c r="D949"/>
      <c r="E949" s="27"/>
      <c r="F949" s="27"/>
      <c r="I949" s="40"/>
      <c r="J949" s="4"/>
    </row>
    <row r="950" spans="2:10" x14ac:dyDescent="0.25">
      <c r="B950"/>
      <c r="C950"/>
      <c r="D950"/>
      <c r="E950" s="27"/>
      <c r="F950" s="27"/>
      <c r="I950" s="40"/>
      <c r="J950" s="4"/>
    </row>
    <row r="951" spans="2:10" x14ac:dyDescent="0.25">
      <c r="B951"/>
      <c r="C951"/>
      <c r="D951"/>
      <c r="E951" s="27"/>
      <c r="F951" s="27"/>
      <c r="I951" s="40"/>
      <c r="J951" s="4"/>
    </row>
    <row r="952" spans="2:10" x14ac:dyDescent="0.25">
      <c r="B952"/>
      <c r="C952"/>
      <c r="D952"/>
      <c r="E952" s="27"/>
      <c r="F952" s="27"/>
      <c r="I952" s="40"/>
      <c r="J952" s="4"/>
    </row>
    <row r="953" spans="2:10" x14ac:dyDescent="0.25">
      <c r="B953"/>
      <c r="C953"/>
      <c r="D953"/>
      <c r="E953" s="27"/>
      <c r="F953" s="27"/>
      <c r="I953" s="40"/>
      <c r="J953" s="4"/>
    </row>
    <row r="954" spans="2:10" x14ac:dyDescent="0.25">
      <c r="B954"/>
      <c r="C954"/>
      <c r="D954"/>
      <c r="E954" s="27"/>
      <c r="F954" s="27"/>
      <c r="I954" s="40"/>
      <c r="J954" s="4"/>
    </row>
    <row r="955" spans="2:10" x14ac:dyDescent="0.25">
      <c r="B955"/>
      <c r="C955"/>
      <c r="D955"/>
      <c r="E955" s="27"/>
      <c r="F955" s="27"/>
      <c r="I955" s="40"/>
      <c r="J955" s="4"/>
    </row>
    <row r="956" spans="2:10" x14ac:dyDescent="0.25">
      <c r="B956"/>
      <c r="C956"/>
      <c r="D956"/>
      <c r="E956" s="27"/>
      <c r="F956" s="27"/>
      <c r="I956" s="40"/>
      <c r="J956" s="4"/>
    </row>
    <row r="957" spans="2:10" x14ac:dyDescent="0.25">
      <c r="B957"/>
      <c r="C957"/>
      <c r="D957"/>
      <c r="E957" s="27"/>
      <c r="F957" s="27"/>
      <c r="I957" s="40"/>
      <c r="J957" s="4"/>
    </row>
    <row r="958" spans="2:10" x14ac:dyDescent="0.25">
      <c r="B958"/>
      <c r="C958"/>
      <c r="D958"/>
      <c r="E958" s="27"/>
      <c r="F958" s="27"/>
      <c r="I958" s="40"/>
      <c r="J958" s="4"/>
    </row>
    <row r="959" spans="2:10" x14ac:dyDescent="0.25">
      <c r="B959"/>
      <c r="C959"/>
      <c r="D959"/>
      <c r="E959" s="27"/>
      <c r="F959" s="27"/>
      <c r="I959" s="40"/>
      <c r="J959" s="4"/>
    </row>
    <row r="960" spans="2:10" x14ac:dyDescent="0.25">
      <c r="B960"/>
      <c r="C960"/>
      <c r="D960"/>
      <c r="E960" s="27"/>
      <c r="F960" s="27"/>
      <c r="I960" s="40"/>
      <c r="J960" s="4"/>
    </row>
    <row r="961" spans="2:10" x14ac:dyDescent="0.25">
      <c r="B961"/>
      <c r="C961"/>
      <c r="D961"/>
      <c r="E961" s="27"/>
      <c r="F961" s="27"/>
      <c r="I961" s="40"/>
      <c r="J961" s="4"/>
    </row>
    <row r="962" spans="2:10" x14ac:dyDescent="0.25">
      <c r="B962"/>
      <c r="C962"/>
      <c r="D962"/>
      <c r="E962" s="27"/>
      <c r="F962" s="27"/>
      <c r="I962" s="40"/>
      <c r="J962" s="4"/>
    </row>
    <row r="963" spans="2:10" x14ac:dyDescent="0.25">
      <c r="B963"/>
      <c r="C963"/>
      <c r="D963"/>
      <c r="E963" s="27"/>
      <c r="F963" s="27"/>
      <c r="I963" s="40"/>
      <c r="J963" s="4"/>
    </row>
    <row r="964" spans="2:10" x14ac:dyDescent="0.25">
      <c r="B964"/>
      <c r="C964"/>
      <c r="D964"/>
      <c r="E964" s="27"/>
      <c r="F964" s="27"/>
      <c r="I964" s="40"/>
      <c r="J964" s="4"/>
    </row>
    <row r="965" spans="2:10" x14ac:dyDescent="0.25">
      <c r="B965"/>
      <c r="C965"/>
      <c r="D965"/>
      <c r="E965" s="27"/>
      <c r="F965" s="27"/>
      <c r="I965" s="40"/>
      <c r="J965" s="4"/>
    </row>
    <row r="966" spans="2:10" x14ac:dyDescent="0.25">
      <c r="B966"/>
      <c r="C966"/>
      <c r="D966"/>
      <c r="E966" s="27"/>
      <c r="F966" s="27"/>
      <c r="I966" s="40"/>
      <c r="J966" s="4"/>
    </row>
    <row r="967" spans="2:10" x14ac:dyDescent="0.25">
      <c r="B967"/>
      <c r="C967"/>
      <c r="D967"/>
      <c r="E967" s="27"/>
      <c r="F967" s="27"/>
      <c r="I967" s="40"/>
      <c r="J967" s="4"/>
    </row>
    <row r="968" spans="2:10" x14ac:dyDescent="0.25">
      <c r="B968"/>
      <c r="C968"/>
      <c r="D968"/>
      <c r="E968" s="27"/>
      <c r="F968" s="27"/>
      <c r="I968" s="40"/>
      <c r="J968" s="4"/>
    </row>
    <row r="969" spans="2:10" x14ac:dyDescent="0.25">
      <c r="B969"/>
      <c r="C969"/>
      <c r="D969"/>
      <c r="E969" s="27"/>
      <c r="F969" s="27"/>
      <c r="I969" s="40"/>
      <c r="J969" s="4"/>
    </row>
    <row r="970" spans="2:10" x14ac:dyDescent="0.25">
      <c r="B970"/>
      <c r="C970"/>
      <c r="D970"/>
      <c r="E970" s="27"/>
      <c r="F970" s="27"/>
      <c r="I970" s="40"/>
      <c r="J970" s="4"/>
    </row>
    <row r="971" spans="2:10" x14ac:dyDescent="0.25">
      <c r="B971"/>
      <c r="C971"/>
      <c r="D971"/>
      <c r="E971" s="27"/>
      <c r="F971" s="27"/>
      <c r="I971" s="40"/>
      <c r="J971" s="4"/>
    </row>
    <row r="972" spans="2:10" x14ac:dyDescent="0.25">
      <c r="B972"/>
      <c r="C972"/>
      <c r="D972"/>
      <c r="E972" s="27"/>
      <c r="F972" s="27"/>
      <c r="I972" s="40"/>
      <c r="J972" s="4"/>
    </row>
    <row r="973" spans="2:10" x14ac:dyDescent="0.25">
      <c r="B973"/>
      <c r="C973"/>
      <c r="D973"/>
      <c r="E973" s="27"/>
      <c r="F973" s="27"/>
      <c r="I973" s="40"/>
      <c r="J973" s="4"/>
    </row>
    <row r="974" spans="2:10" x14ac:dyDescent="0.25">
      <c r="B974"/>
      <c r="C974"/>
      <c r="D974"/>
      <c r="E974" s="27"/>
      <c r="F974" s="27"/>
      <c r="I974" s="40"/>
      <c r="J974" s="4"/>
    </row>
    <row r="975" spans="2:10" x14ac:dyDescent="0.25">
      <c r="B975"/>
      <c r="C975"/>
      <c r="D975"/>
      <c r="E975" s="27"/>
      <c r="F975" s="27"/>
      <c r="I975" s="40"/>
      <c r="J975" s="4"/>
    </row>
    <row r="976" spans="2:10" x14ac:dyDescent="0.25">
      <c r="B976"/>
      <c r="C976"/>
      <c r="D976"/>
      <c r="E976" s="27"/>
      <c r="F976" s="27"/>
      <c r="I976" s="40"/>
      <c r="J976" s="4"/>
    </row>
    <row r="977" spans="2:10" x14ac:dyDescent="0.25">
      <c r="B977"/>
      <c r="C977"/>
      <c r="D977"/>
      <c r="E977" s="27"/>
      <c r="F977" s="27"/>
      <c r="I977" s="40"/>
      <c r="J977" s="4"/>
    </row>
    <row r="978" spans="2:10" x14ac:dyDescent="0.25">
      <c r="B978"/>
      <c r="C978"/>
      <c r="D978"/>
      <c r="E978" s="27"/>
      <c r="F978" s="27"/>
      <c r="I978" s="40"/>
      <c r="J978" s="4"/>
    </row>
    <row r="979" spans="2:10" x14ac:dyDescent="0.25">
      <c r="B979"/>
      <c r="C979"/>
      <c r="D979"/>
      <c r="E979" s="27"/>
      <c r="F979" s="27"/>
      <c r="I979" s="40"/>
      <c r="J979" s="4"/>
    </row>
    <row r="980" spans="2:10" x14ac:dyDescent="0.25">
      <c r="B980"/>
      <c r="C980"/>
      <c r="D980"/>
      <c r="E980" s="27"/>
      <c r="F980" s="27"/>
      <c r="I980" s="40"/>
      <c r="J980" s="4"/>
    </row>
    <row r="981" spans="2:10" x14ac:dyDescent="0.25">
      <c r="B981"/>
      <c r="C981"/>
      <c r="D981"/>
      <c r="E981" s="27"/>
      <c r="F981" s="27"/>
      <c r="I981" s="40"/>
      <c r="J981" s="4"/>
    </row>
    <row r="982" spans="2:10" x14ac:dyDescent="0.25">
      <c r="B982"/>
      <c r="C982"/>
      <c r="D982"/>
      <c r="E982" s="27"/>
      <c r="F982" s="27"/>
      <c r="I982" s="40"/>
      <c r="J982" s="4"/>
    </row>
    <row r="983" spans="2:10" x14ac:dyDescent="0.25">
      <c r="B983"/>
      <c r="C983"/>
      <c r="D983"/>
      <c r="E983" s="27"/>
      <c r="F983" s="27"/>
      <c r="I983" s="40"/>
      <c r="J983" s="4"/>
    </row>
    <row r="984" spans="2:10" x14ac:dyDescent="0.25">
      <c r="B984"/>
      <c r="C984"/>
      <c r="D984"/>
      <c r="E984" s="27"/>
      <c r="F984" s="27"/>
      <c r="I984" s="40"/>
      <c r="J984" s="4"/>
    </row>
    <row r="985" spans="2:10" x14ac:dyDescent="0.25">
      <c r="B985"/>
      <c r="C985"/>
      <c r="D985"/>
      <c r="E985" s="27"/>
      <c r="F985" s="27"/>
      <c r="I985" s="40"/>
      <c r="J985" s="4"/>
    </row>
    <row r="986" spans="2:10" x14ac:dyDescent="0.25">
      <c r="B986"/>
      <c r="C986"/>
      <c r="D986"/>
      <c r="E986" s="27"/>
      <c r="F986" s="27"/>
      <c r="I986" s="40"/>
      <c r="J986" s="4"/>
    </row>
    <row r="987" spans="2:10" x14ac:dyDescent="0.25">
      <c r="B987"/>
      <c r="C987"/>
      <c r="D987"/>
      <c r="E987" s="27"/>
      <c r="F987" s="27"/>
      <c r="I987" s="40"/>
      <c r="J987" s="4"/>
    </row>
    <row r="988" spans="2:10" x14ac:dyDescent="0.25">
      <c r="B988"/>
      <c r="C988"/>
      <c r="D988"/>
      <c r="E988" s="27"/>
      <c r="F988" s="27"/>
      <c r="I988" s="40"/>
      <c r="J988" s="4"/>
    </row>
    <row r="989" spans="2:10" x14ac:dyDescent="0.25">
      <c r="B989"/>
      <c r="C989"/>
      <c r="D989"/>
      <c r="E989" s="27"/>
      <c r="F989" s="27"/>
      <c r="I989" s="40"/>
      <c r="J989" s="4"/>
    </row>
    <row r="990" spans="2:10" x14ac:dyDescent="0.25">
      <c r="B990"/>
      <c r="C990"/>
      <c r="D990"/>
      <c r="E990" s="27"/>
      <c r="F990" s="27"/>
      <c r="I990" s="40"/>
      <c r="J990" s="4"/>
    </row>
    <row r="991" spans="2:10" x14ac:dyDescent="0.25">
      <c r="B991"/>
      <c r="C991"/>
      <c r="D991"/>
      <c r="E991" s="27"/>
      <c r="F991" s="27"/>
      <c r="I991" s="40"/>
      <c r="J991" s="4"/>
    </row>
    <row r="992" spans="2:10" x14ac:dyDescent="0.25">
      <c r="B992"/>
      <c r="C992"/>
      <c r="D992"/>
      <c r="E992" s="27"/>
      <c r="F992" s="27"/>
      <c r="I992" s="40"/>
      <c r="J992" s="4"/>
    </row>
    <row r="993" spans="2:10" x14ac:dyDescent="0.25">
      <c r="B993"/>
      <c r="C993"/>
      <c r="D993"/>
      <c r="E993" s="27"/>
      <c r="F993" s="27"/>
      <c r="I993" s="40"/>
      <c r="J993" s="4"/>
    </row>
    <row r="994" spans="2:10" x14ac:dyDescent="0.25">
      <c r="B994"/>
      <c r="C994"/>
      <c r="D994"/>
      <c r="E994" s="27"/>
      <c r="F994" s="27"/>
      <c r="I994" s="40"/>
      <c r="J994" s="4"/>
    </row>
    <row r="995" spans="2:10" x14ac:dyDescent="0.25">
      <c r="B995"/>
      <c r="C995"/>
      <c r="D995"/>
      <c r="E995" s="27"/>
      <c r="F995" s="27"/>
      <c r="I995" s="40"/>
      <c r="J995" s="4"/>
    </row>
    <row r="996" spans="2:10" x14ac:dyDescent="0.25">
      <c r="B996"/>
      <c r="C996"/>
      <c r="D996"/>
      <c r="E996" s="27"/>
      <c r="F996" s="27"/>
      <c r="I996" s="40"/>
      <c r="J996" s="4"/>
    </row>
    <row r="997" spans="2:10" x14ac:dyDescent="0.25">
      <c r="B997"/>
      <c r="C997"/>
      <c r="D997"/>
      <c r="E997" s="27"/>
      <c r="F997" s="27"/>
      <c r="I997" s="40"/>
      <c r="J997" s="4"/>
    </row>
    <row r="998" spans="2:10" x14ac:dyDescent="0.25">
      <c r="B998"/>
      <c r="C998"/>
      <c r="D998"/>
      <c r="E998" s="27"/>
      <c r="F998" s="27"/>
      <c r="I998" s="40"/>
      <c r="J998" s="4"/>
    </row>
    <row r="999" spans="2:10" x14ac:dyDescent="0.25">
      <c r="B999"/>
      <c r="C999"/>
      <c r="D999"/>
      <c r="E999" s="27"/>
      <c r="F999" s="27"/>
      <c r="I999" s="40"/>
      <c r="J999" s="4"/>
    </row>
    <row r="1000" spans="2:10" x14ac:dyDescent="0.25">
      <c r="B1000"/>
      <c r="C1000"/>
      <c r="D1000"/>
      <c r="E1000" s="27"/>
      <c r="F1000" s="27"/>
      <c r="I1000" s="40"/>
      <c r="J1000" s="4"/>
    </row>
    <row r="1001" spans="2:10" x14ac:dyDescent="0.25">
      <c r="B1001"/>
      <c r="C1001"/>
      <c r="D1001"/>
      <c r="E1001" s="27"/>
      <c r="F1001" s="27"/>
      <c r="I1001" s="40"/>
      <c r="J1001" s="4"/>
    </row>
    <row r="1002" spans="2:10" x14ac:dyDescent="0.25">
      <c r="B1002"/>
      <c r="C1002"/>
      <c r="D1002"/>
      <c r="E1002" s="27"/>
      <c r="F1002" s="27"/>
      <c r="I1002" s="40"/>
      <c r="J1002" s="4"/>
    </row>
    <row r="1003" spans="2:10" x14ac:dyDescent="0.25">
      <c r="B1003"/>
      <c r="C1003"/>
      <c r="D1003"/>
      <c r="E1003" s="27"/>
      <c r="F1003" s="27"/>
      <c r="I1003" s="40"/>
      <c r="J1003" s="4"/>
    </row>
    <row r="1004" spans="2:10" x14ac:dyDescent="0.25">
      <c r="B1004"/>
      <c r="C1004"/>
      <c r="D1004"/>
      <c r="E1004" s="27"/>
      <c r="F1004" s="27"/>
      <c r="I1004" s="40"/>
      <c r="J1004" s="4"/>
    </row>
    <row r="1005" spans="2:10" x14ac:dyDescent="0.25">
      <c r="B1005"/>
      <c r="C1005"/>
      <c r="D1005"/>
      <c r="E1005" s="27"/>
      <c r="F1005" s="27"/>
      <c r="I1005" s="40"/>
      <c r="J1005" s="4"/>
    </row>
    <row r="1006" spans="2:10" x14ac:dyDescent="0.25">
      <c r="B1006"/>
      <c r="C1006"/>
      <c r="D1006"/>
      <c r="E1006" s="27"/>
      <c r="F1006" s="27"/>
      <c r="I1006" s="40"/>
      <c r="J1006" s="4"/>
    </row>
    <row r="1007" spans="2:10" x14ac:dyDescent="0.25">
      <c r="B1007"/>
      <c r="C1007"/>
      <c r="D1007"/>
      <c r="E1007" s="27"/>
      <c r="F1007" s="27"/>
      <c r="I1007" s="40"/>
      <c r="J1007" s="4"/>
    </row>
    <row r="1008" spans="2:10" x14ac:dyDescent="0.25">
      <c r="B1008"/>
      <c r="C1008"/>
      <c r="D1008"/>
      <c r="E1008" s="27"/>
      <c r="F1008" s="27"/>
      <c r="I1008" s="40"/>
      <c r="J1008" s="4"/>
    </row>
    <row r="1009" spans="2:10" x14ac:dyDescent="0.25">
      <c r="B1009"/>
      <c r="C1009"/>
      <c r="D1009"/>
      <c r="E1009" s="27"/>
      <c r="F1009" s="27"/>
      <c r="I1009" s="40"/>
      <c r="J1009" s="4"/>
    </row>
    <row r="1010" spans="2:10" x14ac:dyDescent="0.25">
      <c r="B1010"/>
      <c r="C1010"/>
      <c r="D1010"/>
      <c r="E1010" s="27"/>
      <c r="F1010" s="27"/>
      <c r="I1010" s="40"/>
      <c r="J1010" s="4"/>
    </row>
    <row r="1011" spans="2:10" x14ac:dyDescent="0.25">
      <c r="B1011"/>
      <c r="C1011"/>
      <c r="D1011"/>
      <c r="E1011" s="27"/>
      <c r="F1011" s="27"/>
      <c r="I1011" s="40"/>
      <c r="J1011" s="4"/>
    </row>
    <row r="1012" spans="2:10" x14ac:dyDescent="0.25">
      <c r="B1012"/>
      <c r="C1012"/>
      <c r="D1012"/>
      <c r="E1012" s="27"/>
      <c r="F1012" s="27"/>
      <c r="I1012" s="40"/>
      <c r="J1012" s="4"/>
    </row>
    <row r="1013" spans="2:10" x14ac:dyDescent="0.25">
      <c r="B1013"/>
      <c r="C1013"/>
      <c r="D1013"/>
      <c r="E1013" s="27"/>
      <c r="F1013" s="27"/>
      <c r="I1013" s="40"/>
      <c r="J1013" s="4"/>
    </row>
    <row r="1014" spans="2:10" x14ac:dyDescent="0.25">
      <c r="B1014"/>
      <c r="C1014"/>
      <c r="D1014"/>
      <c r="E1014" s="27"/>
      <c r="F1014" s="27"/>
      <c r="I1014" s="40"/>
      <c r="J1014" s="4"/>
    </row>
    <row r="1015" spans="2:10" x14ac:dyDescent="0.25">
      <c r="B1015"/>
      <c r="C1015"/>
      <c r="D1015"/>
      <c r="E1015" s="27"/>
      <c r="F1015" s="27"/>
      <c r="I1015" s="40"/>
      <c r="J1015" s="4"/>
    </row>
    <row r="1016" spans="2:10" x14ac:dyDescent="0.25">
      <c r="B1016"/>
      <c r="C1016"/>
      <c r="D1016"/>
      <c r="E1016" s="27"/>
      <c r="F1016" s="27"/>
      <c r="I1016" s="40"/>
      <c r="J1016" s="4"/>
    </row>
    <row r="1017" spans="2:10" x14ac:dyDescent="0.25">
      <c r="B1017"/>
      <c r="C1017"/>
      <c r="D1017"/>
      <c r="E1017" s="27"/>
      <c r="F1017" s="27"/>
      <c r="I1017" s="40"/>
      <c r="J1017" s="4"/>
    </row>
    <row r="1018" spans="2:10" x14ac:dyDescent="0.25">
      <c r="B1018"/>
      <c r="C1018"/>
      <c r="D1018"/>
      <c r="E1018" s="27"/>
      <c r="F1018" s="27"/>
      <c r="I1018" s="40"/>
      <c r="J1018" s="4"/>
    </row>
    <row r="1019" spans="2:10" x14ac:dyDescent="0.25">
      <c r="B1019"/>
      <c r="C1019"/>
      <c r="D1019"/>
      <c r="E1019" s="27"/>
      <c r="F1019" s="27"/>
      <c r="I1019" s="40"/>
      <c r="J1019" s="4"/>
    </row>
    <row r="1020" spans="2:10" x14ac:dyDescent="0.25">
      <c r="B1020"/>
      <c r="C1020"/>
      <c r="D1020"/>
      <c r="E1020" s="27"/>
      <c r="F1020" s="27"/>
      <c r="I1020" s="40"/>
      <c r="J1020" s="4"/>
    </row>
    <row r="1021" spans="2:10" x14ac:dyDescent="0.25">
      <c r="B1021"/>
      <c r="C1021"/>
      <c r="D1021"/>
      <c r="E1021" s="27"/>
      <c r="F1021" s="27"/>
      <c r="I1021" s="40"/>
      <c r="J1021" s="4"/>
    </row>
    <row r="1022" spans="2:10" x14ac:dyDescent="0.25">
      <c r="B1022"/>
      <c r="C1022"/>
      <c r="D1022"/>
      <c r="E1022" s="27"/>
      <c r="F1022" s="27"/>
      <c r="I1022" s="40"/>
      <c r="J1022" s="4"/>
    </row>
    <row r="1023" spans="2:10" x14ac:dyDescent="0.25">
      <c r="B1023"/>
      <c r="C1023"/>
      <c r="D1023"/>
      <c r="E1023" s="27"/>
      <c r="F1023" s="27"/>
      <c r="I1023" s="40"/>
      <c r="J1023" s="4"/>
    </row>
    <row r="1024" spans="2:10" x14ac:dyDescent="0.25">
      <c r="B1024"/>
      <c r="C1024"/>
      <c r="D1024"/>
      <c r="E1024" s="27"/>
      <c r="F1024" s="27"/>
      <c r="I1024" s="40"/>
      <c r="J1024" s="4"/>
    </row>
    <row r="1025" spans="2:10" x14ac:dyDescent="0.25">
      <c r="B1025"/>
      <c r="C1025"/>
      <c r="D1025"/>
      <c r="E1025" s="27"/>
      <c r="F1025" s="27"/>
      <c r="I1025" s="40"/>
      <c r="J1025" s="4"/>
    </row>
    <row r="1026" spans="2:10" x14ac:dyDescent="0.25">
      <c r="B1026"/>
      <c r="C1026"/>
      <c r="D1026"/>
      <c r="E1026" s="27"/>
      <c r="F1026" s="27"/>
      <c r="I1026" s="40"/>
      <c r="J1026" s="4"/>
    </row>
    <row r="1027" spans="2:10" x14ac:dyDescent="0.25">
      <c r="B1027"/>
      <c r="C1027"/>
      <c r="D1027"/>
      <c r="E1027" s="27"/>
      <c r="F1027" s="27"/>
      <c r="I1027" s="40"/>
      <c r="J1027" s="4"/>
    </row>
    <row r="1028" spans="2:10" x14ac:dyDescent="0.25">
      <c r="B1028"/>
      <c r="C1028"/>
      <c r="D1028"/>
      <c r="E1028" s="27"/>
      <c r="F1028" s="27"/>
      <c r="I1028" s="40"/>
      <c r="J1028" s="4"/>
    </row>
    <row r="1029" spans="2:10" x14ac:dyDescent="0.25">
      <c r="B1029"/>
      <c r="C1029"/>
      <c r="D1029"/>
      <c r="E1029" s="27"/>
      <c r="F1029" s="27"/>
      <c r="I1029" s="40"/>
      <c r="J1029" s="4"/>
    </row>
    <row r="1030" spans="2:10" x14ac:dyDescent="0.25">
      <c r="B1030"/>
      <c r="C1030"/>
      <c r="D1030"/>
      <c r="E1030" s="27"/>
      <c r="F1030" s="27"/>
      <c r="I1030" s="40"/>
      <c r="J1030" s="4"/>
    </row>
    <row r="1031" spans="2:10" x14ac:dyDescent="0.25">
      <c r="B1031"/>
      <c r="C1031"/>
      <c r="D1031"/>
      <c r="E1031" s="27"/>
      <c r="F1031" s="27"/>
      <c r="I1031" s="40"/>
      <c r="J1031" s="4"/>
    </row>
    <row r="1032" spans="2:10" x14ac:dyDescent="0.25">
      <c r="B1032"/>
      <c r="C1032"/>
      <c r="D1032"/>
      <c r="E1032" s="27"/>
      <c r="F1032" s="27"/>
      <c r="I1032" s="40"/>
      <c r="J1032" s="4"/>
    </row>
    <row r="1033" spans="2:10" x14ac:dyDescent="0.25">
      <c r="B1033"/>
      <c r="C1033"/>
      <c r="D1033"/>
      <c r="E1033" s="27"/>
      <c r="F1033" s="27"/>
      <c r="I1033" s="40"/>
      <c r="J1033" s="4"/>
    </row>
    <row r="1034" spans="2:10" x14ac:dyDescent="0.25">
      <c r="B1034"/>
      <c r="C1034"/>
      <c r="D1034"/>
      <c r="E1034" s="27"/>
      <c r="F1034" s="27"/>
      <c r="I1034" s="40"/>
      <c r="J1034" s="4"/>
    </row>
    <row r="1035" spans="2:10" x14ac:dyDescent="0.25">
      <c r="B1035"/>
      <c r="C1035"/>
      <c r="D1035"/>
      <c r="E1035" s="27"/>
      <c r="F1035" s="27"/>
      <c r="I1035" s="40"/>
      <c r="J1035" s="4"/>
    </row>
    <row r="1036" spans="2:10" x14ac:dyDescent="0.25">
      <c r="B1036"/>
      <c r="C1036"/>
      <c r="D1036"/>
      <c r="E1036" s="27"/>
      <c r="F1036" s="27"/>
      <c r="I1036" s="40"/>
      <c r="J1036" s="4"/>
    </row>
    <row r="1037" spans="2:10" x14ac:dyDescent="0.25">
      <c r="B1037"/>
      <c r="C1037"/>
      <c r="D1037"/>
      <c r="E1037" s="27"/>
      <c r="F1037" s="27"/>
      <c r="I1037" s="40"/>
      <c r="J1037" s="4"/>
    </row>
    <row r="1038" spans="2:10" x14ac:dyDescent="0.25">
      <c r="B1038"/>
      <c r="C1038"/>
      <c r="D1038"/>
      <c r="E1038" s="27"/>
      <c r="F1038" s="27"/>
      <c r="I1038" s="40"/>
      <c r="J1038" s="4"/>
    </row>
    <row r="1039" spans="2:10" x14ac:dyDescent="0.25">
      <c r="B1039"/>
      <c r="C1039"/>
      <c r="D1039"/>
      <c r="E1039" s="27"/>
      <c r="F1039" s="27"/>
      <c r="I1039" s="40"/>
      <c r="J1039" s="4"/>
    </row>
    <row r="1040" spans="2:10" x14ac:dyDescent="0.25">
      <c r="B1040"/>
      <c r="C1040"/>
      <c r="D1040"/>
      <c r="E1040" s="27"/>
      <c r="F1040" s="27"/>
      <c r="I1040" s="40"/>
      <c r="J1040" s="4"/>
    </row>
    <row r="1041" spans="2:10" x14ac:dyDescent="0.25">
      <c r="B1041"/>
      <c r="C1041"/>
      <c r="D1041"/>
      <c r="E1041" s="27"/>
      <c r="F1041" s="27"/>
      <c r="I1041" s="40"/>
      <c r="J1041" s="4"/>
    </row>
    <row r="1042" spans="2:10" x14ac:dyDescent="0.25">
      <c r="B1042"/>
      <c r="C1042"/>
      <c r="D1042"/>
      <c r="E1042" s="27"/>
      <c r="F1042" s="27"/>
      <c r="I1042" s="40"/>
      <c r="J1042" s="4"/>
    </row>
    <row r="1043" spans="2:10" x14ac:dyDescent="0.25">
      <c r="B1043"/>
      <c r="C1043"/>
      <c r="D1043"/>
      <c r="E1043" s="27"/>
      <c r="F1043" s="27"/>
      <c r="I1043" s="40"/>
      <c r="J1043" s="4"/>
    </row>
    <row r="1044" spans="2:10" x14ac:dyDescent="0.25">
      <c r="B1044"/>
      <c r="C1044"/>
      <c r="D1044"/>
      <c r="E1044" s="27"/>
      <c r="F1044" s="27"/>
      <c r="I1044" s="40"/>
      <c r="J1044" s="4"/>
    </row>
    <row r="1045" spans="2:10" x14ac:dyDescent="0.25">
      <c r="B1045"/>
      <c r="C1045"/>
      <c r="D1045"/>
      <c r="E1045" s="27"/>
      <c r="F1045" s="27"/>
      <c r="I1045" s="40"/>
      <c r="J1045" s="4"/>
    </row>
    <row r="1046" spans="2:10" x14ac:dyDescent="0.25">
      <c r="B1046"/>
      <c r="C1046"/>
      <c r="D1046"/>
      <c r="E1046" s="27"/>
      <c r="F1046" s="27"/>
      <c r="I1046" s="40"/>
      <c r="J1046" s="4"/>
    </row>
    <row r="1047" spans="2:10" x14ac:dyDescent="0.25">
      <c r="B1047"/>
      <c r="C1047"/>
      <c r="D1047"/>
      <c r="E1047" s="27"/>
      <c r="F1047" s="27"/>
      <c r="I1047" s="40"/>
      <c r="J1047" s="4"/>
    </row>
    <row r="1048" spans="2:10" x14ac:dyDescent="0.25">
      <c r="B1048"/>
      <c r="C1048"/>
      <c r="D1048"/>
      <c r="E1048" s="27"/>
      <c r="F1048" s="27"/>
      <c r="I1048" s="40"/>
      <c r="J1048" s="4"/>
    </row>
    <row r="1049" spans="2:10" x14ac:dyDescent="0.25">
      <c r="B1049"/>
      <c r="C1049"/>
      <c r="D1049"/>
      <c r="E1049" s="27"/>
      <c r="F1049" s="27"/>
      <c r="I1049" s="40"/>
      <c r="J1049" s="4"/>
    </row>
    <row r="1050" spans="2:10" x14ac:dyDescent="0.25">
      <c r="B1050"/>
      <c r="C1050"/>
      <c r="D1050"/>
      <c r="E1050" s="27"/>
      <c r="F1050" s="27"/>
      <c r="I1050" s="40"/>
      <c r="J1050" s="4"/>
    </row>
    <row r="1051" spans="2:10" x14ac:dyDescent="0.25">
      <c r="B1051"/>
      <c r="C1051"/>
      <c r="D1051"/>
      <c r="E1051" s="27"/>
      <c r="F1051" s="27"/>
      <c r="I1051" s="40"/>
      <c r="J1051" s="4"/>
    </row>
    <row r="1052" spans="2:10" x14ac:dyDescent="0.25">
      <c r="B1052"/>
      <c r="C1052"/>
      <c r="D1052"/>
      <c r="E1052" s="27"/>
      <c r="F1052" s="27"/>
      <c r="I1052" s="40"/>
      <c r="J1052" s="4"/>
    </row>
    <row r="1053" spans="2:10" x14ac:dyDescent="0.25">
      <c r="B1053"/>
      <c r="C1053"/>
      <c r="D1053"/>
      <c r="E1053" s="27"/>
      <c r="F1053" s="27"/>
      <c r="I1053" s="40"/>
      <c r="J1053" s="4"/>
    </row>
    <row r="1054" spans="2:10" x14ac:dyDescent="0.25">
      <c r="B1054"/>
      <c r="C1054"/>
      <c r="D1054"/>
      <c r="E1054" s="27"/>
      <c r="F1054" s="27"/>
      <c r="I1054" s="40"/>
      <c r="J1054" s="4"/>
    </row>
    <row r="1055" spans="2:10" x14ac:dyDescent="0.25">
      <c r="B1055"/>
      <c r="C1055"/>
      <c r="D1055"/>
      <c r="E1055" s="27"/>
      <c r="F1055" s="27"/>
      <c r="I1055" s="40"/>
      <c r="J1055" s="4"/>
    </row>
    <row r="1056" spans="2:10" x14ac:dyDescent="0.25">
      <c r="B1056"/>
      <c r="C1056"/>
      <c r="D1056"/>
      <c r="E1056" s="27"/>
      <c r="F1056" s="27"/>
      <c r="I1056" s="40"/>
      <c r="J1056" s="4"/>
    </row>
    <row r="1057" spans="2:10" x14ac:dyDescent="0.25">
      <c r="B1057"/>
      <c r="C1057"/>
      <c r="D1057"/>
      <c r="E1057" s="27"/>
      <c r="F1057" s="27"/>
      <c r="I1057" s="40"/>
      <c r="J1057" s="4"/>
    </row>
    <row r="1058" spans="2:10" x14ac:dyDescent="0.25">
      <c r="B1058"/>
      <c r="C1058"/>
      <c r="D1058"/>
      <c r="E1058" s="27"/>
      <c r="F1058" s="27"/>
      <c r="I1058" s="40"/>
      <c r="J1058" s="4"/>
    </row>
    <row r="1059" spans="2:10" x14ac:dyDescent="0.25">
      <c r="B1059"/>
      <c r="C1059"/>
      <c r="D1059"/>
      <c r="E1059" s="27"/>
      <c r="F1059" s="27"/>
      <c r="I1059" s="40"/>
      <c r="J1059" s="4"/>
    </row>
    <row r="1060" spans="2:10" x14ac:dyDescent="0.25">
      <c r="B1060"/>
      <c r="C1060"/>
      <c r="D1060"/>
      <c r="E1060" s="27"/>
      <c r="F1060" s="27"/>
      <c r="I1060" s="40"/>
      <c r="J1060" s="4"/>
    </row>
    <row r="1061" spans="2:10" x14ac:dyDescent="0.25">
      <c r="B1061"/>
      <c r="C1061"/>
      <c r="D1061"/>
      <c r="E1061" s="27"/>
      <c r="F1061" s="27"/>
      <c r="I1061" s="40"/>
      <c r="J1061" s="4"/>
    </row>
    <row r="1062" spans="2:10" x14ac:dyDescent="0.25">
      <c r="B1062"/>
      <c r="C1062"/>
      <c r="D1062"/>
      <c r="E1062" s="27"/>
      <c r="F1062" s="27"/>
      <c r="I1062" s="40"/>
      <c r="J1062" s="4"/>
    </row>
    <row r="1063" spans="2:10" x14ac:dyDescent="0.25">
      <c r="B1063"/>
      <c r="C1063"/>
      <c r="D1063"/>
      <c r="E1063" s="27"/>
      <c r="F1063" s="27"/>
      <c r="I1063" s="40"/>
      <c r="J1063" s="4"/>
    </row>
    <row r="1064" spans="2:10" x14ac:dyDescent="0.25">
      <c r="B1064"/>
      <c r="C1064"/>
      <c r="D1064"/>
      <c r="E1064" s="27"/>
      <c r="F1064" s="27"/>
      <c r="I1064" s="40"/>
      <c r="J1064" s="4"/>
    </row>
    <row r="1065" spans="2:10" x14ac:dyDescent="0.25">
      <c r="B1065"/>
      <c r="C1065"/>
      <c r="D1065"/>
      <c r="E1065" s="27"/>
      <c r="F1065" s="27"/>
      <c r="I1065" s="40"/>
      <c r="J1065" s="4"/>
    </row>
    <row r="1066" spans="2:10" x14ac:dyDescent="0.25">
      <c r="B1066"/>
      <c r="C1066"/>
      <c r="D1066"/>
      <c r="E1066" s="27"/>
      <c r="F1066" s="27"/>
      <c r="I1066" s="40"/>
      <c r="J1066" s="4"/>
    </row>
    <row r="1067" spans="2:10" x14ac:dyDescent="0.25">
      <c r="B1067"/>
      <c r="C1067"/>
      <c r="D1067"/>
      <c r="E1067" s="27"/>
      <c r="F1067" s="27"/>
      <c r="I1067" s="40"/>
      <c r="J1067" s="4"/>
    </row>
    <row r="1068" spans="2:10" x14ac:dyDescent="0.25">
      <c r="B1068"/>
      <c r="C1068"/>
      <c r="D1068"/>
      <c r="E1068" s="27"/>
      <c r="F1068" s="27"/>
      <c r="I1068" s="40"/>
      <c r="J1068" s="4"/>
    </row>
    <row r="1069" spans="2:10" x14ac:dyDescent="0.25">
      <c r="B1069"/>
      <c r="C1069"/>
      <c r="D1069"/>
      <c r="E1069" s="27"/>
      <c r="F1069" s="27"/>
      <c r="I1069" s="40"/>
      <c r="J1069" s="4"/>
    </row>
    <row r="1070" spans="2:10" x14ac:dyDescent="0.25">
      <c r="B1070"/>
      <c r="C1070"/>
      <c r="D1070"/>
      <c r="E1070" s="27"/>
      <c r="F1070" s="27"/>
      <c r="I1070" s="40"/>
      <c r="J1070" s="4"/>
    </row>
    <row r="1071" spans="2:10" x14ac:dyDescent="0.25">
      <c r="B1071"/>
      <c r="C1071"/>
      <c r="D1071"/>
      <c r="E1071" s="27"/>
      <c r="F1071" s="27"/>
      <c r="I1071" s="40"/>
      <c r="J1071" s="4"/>
    </row>
    <row r="1072" spans="2:10" x14ac:dyDescent="0.25">
      <c r="B1072"/>
      <c r="C1072"/>
      <c r="D1072"/>
      <c r="E1072" s="27"/>
      <c r="F1072" s="27"/>
      <c r="I1072" s="40"/>
      <c r="J1072" s="4"/>
    </row>
    <row r="1073" spans="2:10" x14ac:dyDescent="0.25">
      <c r="B1073"/>
      <c r="C1073"/>
      <c r="D1073"/>
      <c r="E1073" s="27"/>
      <c r="F1073" s="27"/>
      <c r="I1073" s="40"/>
      <c r="J1073" s="4"/>
    </row>
    <row r="1074" spans="2:10" x14ac:dyDescent="0.25">
      <c r="B1074"/>
      <c r="C1074"/>
      <c r="D1074"/>
      <c r="E1074" s="27"/>
      <c r="F1074" s="27"/>
      <c r="I1074" s="40"/>
      <c r="J1074" s="4"/>
    </row>
    <row r="1075" spans="2:10" x14ac:dyDescent="0.25">
      <c r="B1075"/>
      <c r="C1075"/>
      <c r="D1075"/>
      <c r="E1075" s="27"/>
      <c r="F1075" s="27"/>
      <c r="I1075" s="40"/>
      <c r="J1075" s="4"/>
    </row>
    <row r="1076" spans="2:10" x14ac:dyDescent="0.25">
      <c r="B1076"/>
      <c r="C1076"/>
      <c r="D1076"/>
      <c r="E1076" s="27"/>
      <c r="F1076" s="27"/>
      <c r="I1076" s="40"/>
      <c r="J1076" s="4"/>
    </row>
    <row r="1077" spans="2:10" x14ac:dyDescent="0.25">
      <c r="B1077"/>
      <c r="C1077"/>
      <c r="D1077"/>
      <c r="E1077" s="27"/>
      <c r="F1077" s="27"/>
      <c r="I1077" s="40"/>
      <c r="J1077" s="4"/>
    </row>
    <row r="1078" spans="2:10" x14ac:dyDescent="0.25">
      <c r="B1078"/>
      <c r="C1078"/>
      <c r="D1078"/>
      <c r="E1078" s="27"/>
      <c r="F1078" s="27"/>
      <c r="I1078" s="40"/>
      <c r="J1078" s="4"/>
    </row>
    <row r="1079" spans="2:10" x14ac:dyDescent="0.25">
      <c r="B1079"/>
      <c r="C1079"/>
      <c r="D1079"/>
      <c r="E1079" s="27"/>
      <c r="F1079" s="27"/>
      <c r="I1079" s="40"/>
      <c r="J1079" s="4"/>
    </row>
    <row r="1080" spans="2:10" x14ac:dyDescent="0.25">
      <c r="B1080"/>
      <c r="C1080"/>
      <c r="D1080"/>
      <c r="E1080" s="27"/>
      <c r="F1080" s="27"/>
      <c r="I1080" s="40"/>
      <c r="J1080" s="4"/>
    </row>
    <row r="1081" spans="2:10" x14ac:dyDescent="0.25">
      <c r="B1081"/>
      <c r="C1081"/>
      <c r="D1081"/>
      <c r="E1081" s="27"/>
      <c r="F1081" s="27"/>
      <c r="I1081" s="40"/>
      <c r="J1081" s="4"/>
    </row>
    <row r="1082" spans="2:10" x14ac:dyDescent="0.25">
      <c r="B1082"/>
      <c r="C1082"/>
      <c r="D1082"/>
      <c r="E1082" s="27"/>
      <c r="F1082" s="27"/>
      <c r="I1082" s="40"/>
      <c r="J1082" s="4"/>
    </row>
    <row r="1083" spans="2:10" x14ac:dyDescent="0.25">
      <c r="B1083"/>
      <c r="C1083"/>
      <c r="D1083"/>
      <c r="E1083" s="27"/>
      <c r="F1083" s="27"/>
      <c r="I1083" s="40"/>
      <c r="J1083" s="4"/>
    </row>
    <row r="1084" spans="2:10" x14ac:dyDescent="0.25">
      <c r="B1084"/>
      <c r="C1084"/>
      <c r="D1084"/>
      <c r="E1084" s="27"/>
      <c r="F1084" s="27"/>
      <c r="I1084" s="40"/>
      <c r="J1084" s="4"/>
    </row>
    <row r="1085" spans="2:10" x14ac:dyDescent="0.25">
      <c r="B1085"/>
      <c r="C1085"/>
      <c r="D1085"/>
      <c r="E1085" s="27"/>
      <c r="F1085" s="27"/>
      <c r="I1085" s="40"/>
      <c r="J1085" s="4"/>
    </row>
    <row r="1086" spans="2:10" x14ac:dyDescent="0.25">
      <c r="B1086"/>
      <c r="C1086"/>
      <c r="D1086"/>
      <c r="E1086" s="27"/>
      <c r="F1086" s="27"/>
      <c r="I1086" s="40"/>
      <c r="J1086" s="4"/>
    </row>
    <row r="1087" spans="2:10" x14ac:dyDescent="0.25">
      <c r="B1087"/>
      <c r="C1087"/>
      <c r="D1087"/>
      <c r="E1087" s="27"/>
      <c r="F1087" s="27"/>
      <c r="I1087" s="40"/>
      <c r="J1087" s="4"/>
    </row>
    <row r="1088" spans="2:10" x14ac:dyDescent="0.25">
      <c r="B1088"/>
      <c r="C1088"/>
      <c r="D1088"/>
      <c r="E1088" s="27"/>
      <c r="F1088" s="27"/>
      <c r="I1088" s="40"/>
      <c r="J1088" s="4"/>
    </row>
    <row r="1089" spans="2:10" x14ac:dyDescent="0.25">
      <c r="B1089"/>
      <c r="C1089"/>
      <c r="D1089"/>
      <c r="E1089" s="27"/>
      <c r="F1089" s="27"/>
      <c r="I1089" s="40"/>
      <c r="J1089" s="4"/>
    </row>
    <row r="1090" spans="2:10" x14ac:dyDescent="0.25">
      <c r="B1090"/>
      <c r="C1090"/>
      <c r="D1090"/>
      <c r="E1090" s="27"/>
      <c r="F1090" s="27"/>
      <c r="I1090" s="40"/>
      <c r="J1090" s="4"/>
    </row>
    <row r="1091" spans="2:10" x14ac:dyDescent="0.25">
      <c r="B1091"/>
      <c r="C1091"/>
      <c r="D1091"/>
      <c r="E1091" s="27"/>
      <c r="F1091" s="27"/>
      <c r="I1091" s="40"/>
      <c r="J1091" s="4"/>
    </row>
    <row r="1092" spans="2:10" x14ac:dyDescent="0.25">
      <c r="B1092"/>
      <c r="C1092"/>
      <c r="D1092"/>
      <c r="E1092" s="27"/>
      <c r="F1092" s="27"/>
      <c r="I1092" s="40"/>
      <c r="J1092" s="4"/>
    </row>
    <row r="1093" spans="2:10" x14ac:dyDescent="0.25">
      <c r="B1093"/>
      <c r="C1093"/>
      <c r="D1093"/>
      <c r="E1093" s="27"/>
      <c r="F1093" s="27"/>
      <c r="I1093" s="40"/>
      <c r="J1093" s="4"/>
    </row>
    <row r="1094" spans="2:10" x14ac:dyDescent="0.25">
      <c r="B1094"/>
      <c r="C1094"/>
      <c r="D1094"/>
      <c r="E1094" s="27"/>
      <c r="F1094" s="27"/>
      <c r="I1094" s="40"/>
      <c r="J1094" s="4"/>
    </row>
    <row r="1095" spans="2:10" x14ac:dyDescent="0.25">
      <c r="B1095"/>
      <c r="C1095"/>
      <c r="D1095"/>
      <c r="E1095" s="27"/>
      <c r="F1095" s="27"/>
      <c r="I1095" s="40"/>
      <c r="J1095" s="4"/>
    </row>
    <row r="1096" spans="2:10" x14ac:dyDescent="0.25">
      <c r="B1096"/>
      <c r="C1096"/>
      <c r="D1096"/>
      <c r="E1096" s="27"/>
      <c r="F1096" s="27"/>
      <c r="I1096" s="40"/>
      <c r="J1096" s="4"/>
    </row>
    <row r="1097" spans="2:10" x14ac:dyDescent="0.25">
      <c r="B1097"/>
      <c r="C1097"/>
      <c r="D1097"/>
      <c r="E1097" s="27"/>
      <c r="F1097" s="27"/>
      <c r="I1097" s="40"/>
      <c r="J1097" s="4"/>
    </row>
    <row r="1098" spans="2:10" x14ac:dyDescent="0.25">
      <c r="B1098"/>
      <c r="C1098"/>
      <c r="D1098"/>
      <c r="E1098" s="27"/>
      <c r="F1098" s="27"/>
      <c r="I1098" s="40"/>
      <c r="J1098" s="4"/>
    </row>
    <row r="1099" spans="2:10" x14ac:dyDescent="0.25">
      <c r="B1099"/>
      <c r="C1099"/>
      <c r="D1099"/>
      <c r="E1099" s="27"/>
      <c r="F1099" s="27"/>
      <c r="I1099" s="40"/>
      <c r="J1099" s="4"/>
    </row>
    <row r="1100" spans="2:10" x14ac:dyDescent="0.25">
      <c r="B1100"/>
      <c r="C1100"/>
      <c r="D1100"/>
      <c r="E1100" s="27"/>
      <c r="F1100" s="27"/>
      <c r="I1100" s="40"/>
      <c r="J1100" s="4"/>
    </row>
    <row r="1101" spans="2:10" x14ac:dyDescent="0.25">
      <c r="B1101"/>
      <c r="C1101"/>
      <c r="D1101"/>
      <c r="E1101" s="27"/>
      <c r="F1101" s="27"/>
      <c r="I1101" s="40"/>
      <c r="J1101" s="4"/>
    </row>
    <row r="1102" spans="2:10" x14ac:dyDescent="0.25">
      <c r="B1102"/>
      <c r="C1102"/>
      <c r="D1102"/>
      <c r="E1102" s="27"/>
      <c r="F1102" s="27"/>
      <c r="I1102" s="40"/>
      <c r="J1102" s="4"/>
    </row>
    <row r="1103" spans="2:10" x14ac:dyDescent="0.25">
      <c r="B1103"/>
      <c r="C1103"/>
      <c r="D1103"/>
      <c r="E1103" s="27"/>
      <c r="F1103" s="27"/>
      <c r="I1103" s="40"/>
      <c r="J1103" s="4"/>
    </row>
    <row r="1104" spans="2:10" x14ac:dyDescent="0.25">
      <c r="B1104"/>
      <c r="C1104"/>
      <c r="D1104"/>
      <c r="E1104" s="27"/>
      <c r="F1104" s="27"/>
      <c r="I1104" s="40"/>
      <c r="J1104" s="4"/>
    </row>
    <row r="1105" spans="2:10" x14ac:dyDescent="0.25">
      <c r="B1105"/>
      <c r="C1105"/>
      <c r="D1105"/>
      <c r="E1105" s="27"/>
      <c r="F1105" s="27"/>
      <c r="I1105" s="40"/>
      <c r="J1105" s="4"/>
    </row>
    <row r="1106" spans="2:10" x14ac:dyDescent="0.25">
      <c r="B1106"/>
      <c r="C1106"/>
      <c r="D1106"/>
      <c r="E1106" s="27"/>
      <c r="F1106" s="27"/>
      <c r="I1106" s="40"/>
      <c r="J1106" s="4"/>
    </row>
    <row r="1107" spans="2:10" x14ac:dyDescent="0.25">
      <c r="B1107"/>
      <c r="C1107"/>
      <c r="D1107"/>
      <c r="E1107" s="27"/>
      <c r="F1107" s="27"/>
      <c r="I1107" s="40"/>
      <c r="J1107" s="4"/>
    </row>
    <row r="1108" spans="2:10" x14ac:dyDescent="0.25">
      <c r="B1108"/>
      <c r="C1108"/>
      <c r="D1108"/>
      <c r="E1108" s="27"/>
      <c r="F1108" s="27"/>
      <c r="I1108" s="40"/>
      <c r="J1108" s="4"/>
    </row>
    <row r="1109" spans="2:10" x14ac:dyDescent="0.25">
      <c r="B1109"/>
      <c r="C1109"/>
      <c r="D1109"/>
      <c r="E1109" s="27"/>
      <c r="F1109" s="27"/>
      <c r="I1109" s="40"/>
      <c r="J1109" s="4"/>
    </row>
    <row r="1110" spans="2:10" x14ac:dyDescent="0.25">
      <c r="B1110"/>
      <c r="C1110"/>
      <c r="D1110"/>
      <c r="E1110" s="27"/>
      <c r="F1110" s="27"/>
      <c r="I1110" s="40"/>
      <c r="J1110" s="4"/>
    </row>
    <row r="1111" spans="2:10" x14ac:dyDescent="0.25">
      <c r="B1111"/>
      <c r="C1111"/>
      <c r="D1111"/>
      <c r="E1111" s="27"/>
      <c r="F1111" s="27"/>
      <c r="I1111" s="40"/>
      <c r="J1111" s="4"/>
    </row>
    <row r="1112" spans="2:10" x14ac:dyDescent="0.25">
      <c r="B1112"/>
      <c r="C1112"/>
      <c r="D1112"/>
      <c r="E1112" s="27"/>
      <c r="F1112" s="27"/>
      <c r="I1112" s="40"/>
      <c r="J1112" s="4"/>
    </row>
    <row r="1113" spans="2:10" x14ac:dyDescent="0.25">
      <c r="B1113"/>
      <c r="C1113"/>
      <c r="D1113"/>
      <c r="E1113" s="27"/>
      <c r="F1113" s="27"/>
      <c r="I1113" s="40"/>
      <c r="J1113" s="4"/>
    </row>
    <row r="1114" spans="2:10" x14ac:dyDescent="0.25">
      <c r="B1114"/>
      <c r="C1114"/>
      <c r="D1114"/>
      <c r="E1114" s="27"/>
      <c r="F1114" s="27"/>
      <c r="I1114" s="40"/>
      <c r="J1114" s="4"/>
    </row>
    <row r="1115" spans="2:10" x14ac:dyDescent="0.25">
      <c r="B1115"/>
      <c r="C1115"/>
      <c r="D1115"/>
      <c r="E1115" s="27"/>
      <c r="F1115" s="27"/>
      <c r="I1115" s="40"/>
      <c r="J1115" s="4"/>
    </row>
    <row r="1116" spans="2:10" x14ac:dyDescent="0.25">
      <c r="B1116"/>
      <c r="C1116"/>
      <c r="D1116"/>
      <c r="E1116" s="27"/>
      <c r="F1116" s="27"/>
      <c r="I1116" s="40"/>
      <c r="J1116" s="4"/>
    </row>
    <row r="1117" spans="2:10" x14ac:dyDescent="0.25">
      <c r="B1117"/>
      <c r="C1117"/>
      <c r="D1117"/>
      <c r="E1117" s="27"/>
      <c r="F1117" s="27"/>
      <c r="I1117" s="40"/>
      <c r="J1117" s="4"/>
    </row>
    <row r="1118" spans="2:10" x14ac:dyDescent="0.25">
      <c r="B1118"/>
      <c r="C1118"/>
      <c r="D1118"/>
      <c r="E1118" s="27"/>
      <c r="F1118" s="27"/>
      <c r="I1118" s="40"/>
      <c r="J1118" s="4"/>
    </row>
    <row r="1119" spans="2:10" x14ac:dyDescent="0.25">
      <c r="B1119"/>
      <c r="C1119"/>
      <c r="D1119"/>
      <c r="E1119" s="27"/>
      <c r="F1119" s="27"/>
      <c r="I1119" s="40"/>
      <c r="J1119" s="4"/>
    </row>
    <row r="1120" spans="2:10" x14ac:dyDescent="0.25">
      <c r="B1120"/>
      <c r="C1120"/>
      <c r="D1120"/>
      <c r="E1120" s="27"/>
      <c r="F1120" s="27"/>
      <c r="I1120" s="40"/>
      <c r="J1120" s="4"/>
    </row>
    <row r="1121" spans="2:10" x14ac:dyDescent="0.25">
      <c r="B1121"/>
      <c r="C1121"/>
      <c r="D1121"/>
      <c r="E1121" s="27"/>
      <c r="F1121" s="27"/>
      <c r="I1121" s="40"/>
      <c r="J1121" s="4"/>
    </row>
    <row r="1122" spans="2:10" x14ac:dyDescent="0.25">
      <c r="B1122"/>
      <c r="C1122"/>
      <c r="D1122"/>
      <c r="E1122" s="27"/>
      <c r="F1122" s="27"/>
      <c r="I1122" s="40"/>
      <c r="J1122" s="4"/>
    </row>
    <row r="1123" spans="2:10" x14ac:dyDescent="0.25">
      <c r="B1123"/>
      <c r="C1123"/>
      <c r="D1123"/>
      <c r="E1123" s="27"/>
      <c r="F1123" s="27"/>
      <c r="I1123" s="40"/>
      <c r="J1123" s="4"/>
    </row>
    <row r="1124" spans="2:10" x14ac:dyDescent="0.25">
      <c r="B1124"/>
      <c r="C1124"/>
      <c r="D1124"/>
      <c r="E1124" s="27"/>
      <c r="F1124" s="27"/>
      <c r="I1124" s="40"/>
      <c r="J1124" s="4"/>
    </row>
    <row r="1125" spans="2:10" x14ac:dyDescent="0.25">
      <c r="B1125"/>
      <c r="C1125"/>
      <c r="D1125"/>
      <c r="E1125" s="27"/>
      <c r="F1125" s="27"/>
      <c r="I1125" s="40"/>
      <c r="J1125" s="4"/>
    </row>
    <row r="1126" spans="2:10" x14ac:dyDescent="0.25">
      <c r="B1126"/>
      <c r="C1126"/>
      <c r="D1126"/>
      <c r="E1126" s="27"/>
      <c r="F1126" s="27"/>
      <c r="I1126" s="40"/>
      <c r="J1126" s="4"/>
    </row>
    <row r="1127" spans="2:10" x14ac:dyDescent="0.25">
      <c r="B1127"/>
      <c r="C1127"/>
      <c r="D1127"/>
      <c r="E1127" s="27"/>
      <c r="F1127" s="27"/>
      <c r="I1127" s="40"/>
      <c r="J1127" s="4"/>
    </row>
    <row r="1128" spans="2:10" x14ac:dyDescent="0.25">
      <c r="B1128"/>
      <c r="C1128"/>
      <c r="D1128"/>
      <c r="E1128" s="27"/>
      <c r="F1128" s="27"/>
      <c r="I1128" s="40"/>
      <c r="J1128" s="4"/>
    </row>
    <row r="1129" spans="2:10" x14ac:dyDescent="0.25">
      <c r="B1129"/>
      <c r="C1129"/>
      <c r="D1129"/>
      <c r="E1129" s="27"/>
      <c r="F1129" s="27"/>
      <c r="I1129" s="40"/>
      <c r="J1129" s="4"/>
    </row>
    <row r="1130" spans="2:10" x14ac:dyDescent="0.25">
      <c r="B1130"/>
      <c r="C1130"/>
      <c r="D1130"/>
      <c r="E1130" s="27"/>
      <c r="F1130" s="27"/>
      <c r="I1130" s="40"/>
      <c r="J1130" s="4"/>
    </row>
    <row r="1131" spans="2:10" x14ac:dyDescent="0.25">
      <c r="B1131"/>
      <c r="C1131"/>
      <c r="D1131"/>
      <c r="E1131" s="27"/>
      <c r="F1131" s="27"/>
      <c r="I1131" s="40"/>
      <c r="J1131" s="4"/>
    </row>
    <row r="1132" spans="2:10" x14ac:dyDescent="0.25">
      <c r="B1132"/>
      <c r="C1132"/>
      <c r="D1132"/>
      <c r="E1132" s="27"/>
      <c r="F1132" s="27"/>
      <c r="I1132" s="40"/>
      <c r="J1132" s="4"/>
    </row>
    <row r="1133" spans="2:10" x14ac:dyDescent="0.25">
      <c r="B1133"/>
      <c r="C1133"/>
      <c r="D1133"/>
      <c r="E1133" s="27"/>
      <c r="F1133" s="27"/>
      <c r="I1133" s="40"/>
      <c r="J1133" s="4"/>
    </row>
    <row r="1134" spans="2:10" x14ac:dyDescent="0.25">
      <c r="B1134"/>
      <c r="C1134"/>
      <c r="D1134"/>
      <c r="E1134" s="27"/>
      <c r="F1134" s="27"/>
      <c r="I1134" s="40"/>
      <c r="J1134" s="4"/>
    </row>
    <row r="1135" spans="2:10" x14ac:dyDescent="0.25">
      <c r="B1135"/>
      <c r="C1135"/>
      <c r="D1135"/>
      <c r="E1135" s="27"/>
      <c r="F1135" s="27"/>
      <c r="I1135" s="40"/>
      <c r="J1135" s="4"/>
    </row>
    <row r="1136" spans="2:10" x14ac:dyDescent="0.25">
      <c r="B1136"/>
      <c r="C1136"/>
      <c r="D1136"/>
      <c r="E1136" s="27"/>
      <c r="F1136" s="27"/>
      <c r="I1136" s="40"/>
      <c r="J1136" s="4"/>
    </row>
    <row r="1137" spans="2:10" x14ac:dyDescent="0.25">
      <c r="B1137"/>
      <c r="C1137"/>
      <c r="D1137"/>
      <c r="E1137" s="27"/>
      <c r="F1137" s="27"/>
      <c r="I1137" s="40"/>
      <c r="J1137" s="4"/>
    </row>
    <row r="1138" spans="2:10" x14ac:dyDescent="0.25">
      <c r="B1138"/>
      <c r="C1138"/>
      <c r="D1138"/>
      <c r="E1138" s="27"/>
      <c r="F1138" s="27"/>
      <c r="I1138" s="40"/>
      <c r="J1138" s="4"/>
    </row>
    <row r="1139" spans="2:10" x14ac:dyDescent="0.25">
      <c r="B1139"/>
      <c r="C1139"/>
      <c r="D1139"/>
      <c r="E1139" s="27"/>
      <c r="F1139" s="27"/>
      <c r="I1139" s="40"/>
      <c r="J1139" s="4"/>
    </row>
    <row r="1140" spans="2:10" x14ac:dyDescent="0.25">
      <c r="B1140"/>
      <c r="C1140"/>
      <c r="D1140"/>
      <c r="E1140" s="27"/>
      <c r="F1140" s="27"/>
      <c r="I1140" s="40"/>
      <c r="J1140" s="4"/>
    </row>
    <row r="1141" spans="2:10" x14ac:dyDescent="0.25">
      <c r="B1141"/>
      <c r="C1141"/>
      <c r="D1141"/>
      <c r="E1141" s="27"/>
      <c r="F1141" s="27"/>
      <c r="I1141" s="40"/>
      <c r="J1141" s="4"/>
    </row>
    <row r="1142" spans="2:10" x14ac:dyDescent="0.25">
      <c r="B1142"/>
      <c r="C1142"/>
      <c r="D1142"/>
      <c r="E1142" s="27"/>
      <c r="F1142" s="27"/>
      <c r="I1142" s="40"/>
      <c r="J1142" s="4"/>
    </row>
    <row r="1143" spans="2:10" x14ac:dyDescent="0.25">
      <c r="B1143"/>
      <c r="C1143"/>
      <c r="D1143"/>
      <c r="E1143" s="27"/>
      <c r="F1143" s="27"/>
      <c r="I1143" s="40"/>
      <c r="J1143" s="4"/>
    </row>
    <row r="1144" spans="2:10" x14ac:dyDescent="0.25">
      <c r="B1144"/>
      <c r="C1144"/>
      <c r="D1144"/>
      <c r="E1144" s="27"/>
      <c r="F1144" s="27"/>
      <c r="I1144" s="40"/>
      <c r="J1144" s="4"/>
    </row>
    <row r="1145" spans="2:10" x14ac:dyDescent="0.25">
      <c r="B1145"/>
      <c r="C1145"/>
      <c r="D1145"/>
      <c r="E1145" s="27"/>
      <c r="F1145" s="27"/>
      <c r="I1145" s="40"/>
      <c r="J1145" s="4"/>
    </row>
    <row r="1146" spans="2:10" x14ac:dyDescent="0.25">
      <c r="B1146"/>
      <c r="C1146"/>
      <c r="D1146"/>
      <c r="E1146" s="27"/>
      <c r="F1146" s="27"/>
      <c r="I1146" s="40"/>
      <c r="J1146" s="4"/>
    </row>
    <row r="1147" spans="2:10" x14ac:dyDescent="0.25">
      <c r="B1147"/>
      <c r="C1147"/>
      <c r="D1147"/>
      <c r="E1147" s="27"/>
      <c r="F1147" s="27"/>
      <c r="I1147" s="40"/>
      <c r="J1147" s="4"/>
    </row>
    <row r="1148" spans="2:10" x14ac:dyDescent="0.25">
      <c r="B1148"/>
      <c r="C1148"/>
      <c r="D1148"/>
      <c r="E1148" s="27"/>
      <c r="F1148" s="27"/>
      <c r="I1148" s="40"/>
      <c r="J1148" s="4"/>
    </row>
    <row r="1149" spans="2:10" x14ac:dyDescent="0.25">
      <c r="B1149"/>
      <c r="C1149"/>
      <c r="D1149"/>
      <c r="E1149" s="27"/>
      <c r="F1149" s="27"/>
      <c r="I1149" s="40"/>
      <c r="J1149" s="4"/>
    </row>
    <row r="1150" spans="2:10" x14ac:dyDescent="0.25">
      <c r="B1150"/>
      <c r="C1150"/>
      <c r="D1150"/>
      <c r="E1150" s="27"/>
      <c r="F1150" s="27"/>
      <c r="I1150" s="40"/>
      <c r="J1150" s="4"/>
    </row>
    <row r="1151" spans="2:10" x14ac:dyDescent="0.25">
      <c r="B1151"/>
      <c r="C1151"/>
      <c r="D1151"/>
      <c r="E1151" s="27"/>
      <c r="F1151" s="27"/>
      <c r="I1151" s="40"/>
      <c r="J1151" s="4"/>
    </row>
    <row r="1152" spans="2:10" x14ac:dyDescent="0.25">
      <c r="B1152"/>
      <c r="C1152"/>
      <c r="D1152"/>
      <c r="E1152" s="27"/>
      <c r="F1152" s="27"/>
      <c r="I1152" s="40"/>
      <c r="J1152" s="4"/>
    </row>
    <row r="1153" spans="2:10" x14ac:dyDescent="0.25">
      <c r="B1153"/>
      <c r="C1153"/>
      <c r="D1153"/>
      <c r="E1153" s="27"/>
      <c r="F1153" s="27"/>
      <c r="I1153" s="40"/>
      <c r="J1153" s="4"/>
    </row>
    <row r="1154" spans="2:10" x14ac:dyDescent="0.25">
      <c r="B1154"/>
      <c r="C1154"/>
      <c r="D1154"/>
      <c r="E1154" s="27"/>
      <c r="F1154" s="27"/>
      <c r="I1154" s="40"/>
      <c r="J1154" s="4"/>
    </row>
    <row r="1155" spans="2:10" x14ac:dyDescent="0.25">
      <c r="B1155"/>
      <c r="C1155"/>
      <c r="D1155"/>
      <c r="E1155" s="27"/>
      <c r="F1155" s="27"/>
      <c r="I1155" s="40"/>
      <c r="J1155" s="4"/>
    </row>
    <row r="1156" spans="2:10" x14ac:dyDescent="0.25">
      <c r="B1156"/>
      <c r="C1156"/>
      <c r="D1156"/>
      <c r="E1156" s="27"/>
      <c r="F1156" s="27"/>
      <c r="I1156" s="40"/>
      <c r="J1156" s="4"/>
    </row>
    <row r="1157" spans="2:10" x14ac:dyDescent="0.25">
      <c r="B1157"/>
      <c r="C1157"/>
      <c r="D1157"/>
      <c r="E1157" s="27"/>
      <c r="F1157" s="27"/>
      <c r="I1157" s="40"/>
      <c r="J1157" s="4"/>
    </row>
    <row r="1158" spans="2:10" x14ac:dyDescent="0.25">
      <c r="B1158"/>
      <c r="C1158"/>
      <c r="D1158"/>
      <c r="E1158" s="27"/>
      <c r="F1158" s="27"/>
      <c r="I1158" s="40"/>
      <c r="J1158" s="4"/>
    </row>
    <row r="1159" spans="2:10" x14ac:dyDescent="0.25">
      <c r="B1159"/>
      <c r="C1159"/>
      <c r="D1159"/>
      <c r="E1159" s="27"/>
      <c r="F1159" s="27"/>
      <c r="I1159" s="40"/>
      <c r="J1159" s="4"/>
    </row>
    <row r="1160" spans="2:10" x14ac:dyDescent="0.25">
      <c r="B1160"/>
      <c r="C1160"/>
      <c r="D1160"/>
      <c r="E1160" s="27"/>
      <c r="F1160" s="27"/>
      <c r="I1160" s="40"/>
      <c r="J1160" s="4"/>
    </row>
    <row r="1161" spans="2:10" x14ac:dyDescent="0.25">
      <c r="B1161"/>
      <c r="C1161"/>
      <c r="D1161"/>
      <c r="E1161" s="27"/>
      <c r="F1161" s="27"/>
      <c r="I1161" s="40"/>
      <c r="J1161" s="4"/>
    </row>
    <row r="1162" spans="2:10" x14ac:dyDescent="0.25">
      <c r="B1162"/>
      <c r="C1162"/>
      <c r="D1162"/>
      <c r="E1162" s="27"/>
      <c r="F1162" s="27"/>
      <c r="I1162" s="40"/>
      <c r="J1162" s="4"/>
    </row>
    <row r="1163" spans="2:10" x14ac:dyDescent="0.25">
      <c r="B1163"/>
      <c r="C1163"/>
      <c r="D1163"/>
      <c r="E1163" s="27"/>
      <c r="F1163" s="27"/>
      <c r="I1163" s="40"/>
      <c r="J1163" s="4"/>
    </row>
    <row r="1164" spans="2:10" x14ac:dyDescent="0.25">
      <c r="B1164"/>
      <c r="C1164"/>
      <c r="D1164"/>
      <c r="E1164" s="27"/>
      <c r="F1164" s="27"/>
      <c r="I1164" s="40"/>
      <c r="J1164" s="4"/>
    </row>
    <row r="1165" spans="2:10" x14ac:dyDescent="0.25">
      <c r="B1165"/>
      <c r="C1165"/>
      <c r="D1165"/>
      <c r="E1165" s="27"/>
      <c r="F1165" s="27"/>
      <c r="I1165" s="40"/>
      <c r="J1165" s="4"/>
    </row>
    <row r="1166" spans="2:10" x14ac:dyDescent="0.25">
      <c r="B1166"/>
      <c r="C1166"/>
      <c r="D1166"/>
      <c r="E1166" s="27"/>
      <c r="F1166" s="27"/>
      <c r="I1166" s="40"/>
      <c r="J1166" s="4"/>
    </row>
    <row r="1167" spans="2:10" x14ac:dyDescent="0.25">
      <c r="B1167"/>
      <c r="C1167"/>
      <c r="D1167"/>
      <c r="E1167" s="27"/>
      <c r="F1167" s="27"/>
      <c r="I1167" s="40"/>
      <c r="J1167" s="4"/>
    </row>
    <row r="1168" spans="2:10" x14ac:dyDescent="0.25">
      <c r="B1168"/>
      <c r="C1168"/>
      <c r="D1168"/>
      <c r="E1168" s="27"/>
      <c r="F1168" s="27"/>
      <c r="I1168" s="40"/>
      <c r="J1168" s="4"/>
    </row>
    <row r="1169" spans="2:10" x14ac:dyDescent="0.25">
      <c r="B1169"/>
      <c r="C1169"/>
      <c r="D1169"/>
      <c r="E1169" s="27"/>
      <c r="F1169" s="27"/>
      <c r="I1169" s="40"/>
      <c r="J1169" s="4"/>
    </row>
    <row r="1170" spans="2:10" x14ac:dyDescent="0.25">
      <c r="B1170"/>
      <c r="C1170"/>
      <c r="D1170"/>
      <c r="E1170" s="27"/>
      <c r="F1170" s="27"/>
      <c r="I1170" s="40"/>
      <c r="J1170" s="4"/>
    </row>
    <row r="1171" spans="2:10" x14ac:dyDescent="0.25">
      <c r="B1171"/>
      <c r="C1171"/>
      <c r="D1171"/>
      <c r="E1171" s="27"/>
      <c r="F1171" s="27"/>
      <c r="I1171" s="40"/>
      <c r="J1171" s="4"/>
    </row>
    <row r="1172" spans="2:10" x14ac:dyDescent="0.25">
      <c r="B1172"/>
      <c r="C1172"/>
      <c r="D1172"/>
      <c r="E1172" s="27"/>
      <c r="F1172" s="27"/>
      <c r="I1172" s="40"/>
      <c r="J1172" s="4"/>
    </row>
    <row r="1173" spans="2:10" x14ac:dyDescent="0.25">
      <c r="B1173"/>
      <c r="C1173"/>
      <c r="D1173"/>
      <c r="E1173" s="27"/>
      <c r="F1173" s="27"/>
      <c r="I1173" s="40"/>
      <c r="J1173" s="4"/>
    </row>
    <row r="1174" spans="2:10" x14ac:dyDescent="0.25">
      <c r="B1174"/>
      <c r="C1174"/>
      <c r="D1174"/>
      <c r="E1174" s="27"/>
      <c r="F1174" s="27"/>
      <c r="I1174" s="40"/>
      <c r="J1174" s="4"/>
    </row>
    <row r="1175" spans="2:10" x14ac:dyDescent="0.25">
      <c r="B1175"/>
      <c r="C1175"/>
      <c r="D1175"/>
      <c r="E1175" s="27"/>
      <c r="F1175" s="27"/>
      <c r="I1175" s="40"/>
      <c r="J1175" s="4"/>
    </row>
    <row r="1176" spans="2:10" x14ac:dyDescent="0.25">
      <c r="B1176"/>
      <c r="C1176"/>
      <c r="D1176"/>
      <c r="E1176" s="27"/>
      <c r="F1176" s="27"/>
      <c r="I1176" s="40"/>
      <c r="J1176" s="4"/>
    </row>
    <row r="1177" spans="2:10" x14ac:dyDescent="0.25">
      <c r="B1177"/>
      <c r="C1177"/>
      <c r="D1177"/>
      <c r="E1177" s="27"/>
      <c r="F1177" s="27"/>
      <c r="I1177" s="40"/>
      <c r="J1177" s="4"/>
    </row>
    <row r="1178" spans="2:10" x14ac:dyDescent="0.25">
      <c r="B1178"/>
      <c r="C1178"/>
      <c r="D1178"/>
      <c r="E1178" s="27"/>
      <c r="F1178" s="27"/>
      <c r="I1178" s="40"/>
      <c r="J1178" s="4"/>
    </row>
    <row r="1179" spans="2:10" x14ac:dyDescent="0.25">
      <c r="B1179"/>
      <c r="C1179"/>
      <c r="D1179"/>
      <c r="E1179" s="27"/>
      <c r="F1179" s="27"/>
      <c r="I1179" s="40"/>
      <c r="J1179" s="4"/>
    </row>
    <row r="1180" spans="2:10" x14ac:dyDescent="0.25">
      <c r="B1180"/>
      <c r="C1180"/>
      <c r="D1180"/>
      <c r="E1180" s="27"/>
      <c r="F1180" s="27"/>
      <c r="I1180" s="40"/>
      <c r="J1180" s="4"/>
    </row>
    <row r="1181" spans="2:10" x14ac:dyDescent="0.25">
      <c r="B1181"/>
      <c r="C1181"/>
      <c r="D1181"/>
      <c r="E1181" s="27"/>
      <c r="F1181" s="27"/>
      <c r="I1181" s="40"/>
      <c r="J1181" s="4"/>
    </row>
    <row r="1182" spans="2:10" x14ac:dyDescent="0.25">
      <c r="B1182"/>
      <c r="C1182"/>
      <c r="D1182"/>
      <c r="E1182" s="27"/>
      <c r="F1182" s="27"/>
      <c r="I1182" s="40"/>
      <c r="J1182" s="4"/>
    </row>
    <row r="1183" spans="2:10" x14ac:dyDescent="0.25">
      <c r="B1183"/>
      <c r="C1183"/>
      <c r="D1183"/>
      <c r="E1183" s="27"/>
      <c r="F1183" s="27"/>
      <c r="I1183" s="40"/>
      <c r="J1183" s="4"/>
    </row>
    <row r="1184" spans="2:10" x14ac:dyDescent="0.25">
      <c r="B1184"/>
      <c r="C1184"/>
      <c r="D1184"/>
      <c r="E1184" s="27"/>
      <c r="F1184" s="27"/>
      <c r="I1184" s="40"/>
      <c r="J1184" s="4"/>
    </row>
    <row r="1185" spans="2:10" x14ac:dyDescent="0.25">
      <c r="B1185"/>
      <c r="C1185"/>
      <c r="D1185"/>
      <c r="E1185" s="27"/>
      <c r="F1185" s="27"/>
      <c r="I1185" s="40"/>
      <c r="J1185" s="4"/>
    </row>
    <row r="1186" spans="2:10" x14ac:dyDescent="0.25">
      <c r="B1186"/>
      <c r="C1186"/>
      <c r="D1186"/>
      <c r="E1186" s="27"/>
      <c r="F1186" s="27"/>
      <c r="I1186" s="40"/>
      <c r="J1186" s="4"/>
    </row>
    <row r="1187" spans="2:10" x14ac:dyDescent="0.25">
      <c r="B1187"/>
      <c r="C1187"/>
      <c r="D1187"/>
      <c r="E1187" s="27"/>
      <c r="F1187" s="27"/>
      <c r="I1187" s="40"/>
      <c r="J1187" s="4"/>
    </row>
    <row r="1188" spans="2:10" x14ac:dyDescent="0.25">
      <c r="B1188"/>
      <c r="C1188"/>
      <c r="D1188"/>
      <c r="E1188" s="27"/>
      <c r="F1188" s="27"/>
      <c r="I1188" s="40"/>
      <c r="J1188" s="4"/>
    </row>
    <row r="1189" spans="2:10" x14ac:dyDescent="0.25">
      <c r="B1189"/>
      <c r="C1189"/>
      <c r="D1189"/>
      <c r="E1189" s="27"/>
      <c r="F1189" s="27"/>
      <c r="I1189" s="40"/>
      <c r="J1189" s="4"/>
    </row>
    <row r="1190" spans="2:10" x14ac:dyDescent="0.25">
      <c r="B1190"/>
      <c r="C1190"/>
      <c r="D1190"/>
      <c r="E1190" s="27"/>
      <c r="F1190" s="27"/>
      <c r="I1190" s="40"/>
      <c r="J1190" s="4"/>
    </row>
    <row r="1191" spans="2:10" x14ac:dyDescent="0.25">
      <c r="B1191"/>
      <c r="C1191"/>
      <c r="D1191"/>
      <c r="E1191" s="27"/>
      <c r="F1191" s="27"/>
      <c r="I1191" s="40"/>
      <c r="J1191" s="4"/>
    </row>
    <row r="1192" spans="2:10" x14ac:dyDescent="0.25">
      <c r="B1192"/>
      <c r="C1192"/>
      <c r="D1192"/>
      <c r="E1192" s="27"/>
      <c r="F1192" s="27"/>
      <c r="I1192" s="40"/>
      <c r="J1192" s="4"/>
    </row>
    <row r="1193" spans="2:10" x14ac:dyDescent="0.25">
      <c r="B1193"/>
      <c r="C1193"/>
      <c r="D1193"/>
      <c r="E1193" s="27"/>
      <c r="F1193" s="27"/>
      <c r="I1193" s="40"/>
      <c r="J1193" s="4"/>
    </row>
    <row r="1194" spans="2:10" x14ac:dyDescent="0.25">
      <c r="B1194"/>
      <c r="C1194"/>
      <c r="D1194"/>
      <c r="E1194" s="27"/>
      <c r="F1194" s="27"/>
      <c r="I1194" s="40"/>
      <c r="J1194" s="4"/>
    </row>
    <row r="1195" spans="2:10" x14ac:dyDescent="0.25">
      <c r="B1195"/>
      <c r="C1195"/>
      <c r="D1195"/>
      <c r="E1195" s="27"/>
      <c r="F1195" s="27"/>
      <c r="I1195" s="40"/>
      <c r="J1195" s="4"/>
    </row>
    <row r="1196" spans="2:10" x14ac:dyDescent="0.25">
      <c r="B1196"/>
      <c r="C1196"/>
      <c r="D1196"/>
      <c r="E1196" s="27"/>
      <c r="F1196" s="27"/>
      <c r="I1196" s="40"/>
      <c r="J1196" s="4"/>
    </row>
    <row r="1197" spans="2:10" x14ac:dyDescent="0.25">
      <c r="B1197"/>
      <c r="C1197"/>
      <c r="D1197"/>
      <c r="E1197" s="27"/>
      <c r="F1197" s="27"/>
      <c r="I1197" s="40"/>
      <c r="J1197" s="4"/>
    </row>
    <row r="1198" spans="2:10" x14ac:dyDescent="0.25">
      <c r="B1198"/>
      <c r="C1198"/>
      <c r="D1198"/>
      <c r="E1198" s="27"/>
      <c r="F1198" s="27"/>
      <c r="I1198" s="40"/>
      <c r="J1198" s="4"/>
    </row>
    <row r="1199" spans="2:10" x14ac:dyDescent="0.25">
      <c r="B1199"/>
      <c r="C1199"/>
      <c r="D1199"/>
      <c r="E1199" s="27"/>
      <c r="F1199" s="27"/>
      <c r="I1199" s="40"/>
      <c r="J1199" s="4"/>
    </row>
    <row r="1200" spans="2:10" x14ac:dyDescent="0.25">
      <c r="B1200"/>
      <c r="C1200"/>
      <c r="D1200"/>
      <c r="E1200" s="27"/>
      <c r="F1200" s="27"/>
      <c r="I1200" s="40"/>
      <c r="J1200" s="4"/>
    </row>
    <row r="1201" spans="2:10" x14ac:dyDescent="0.25">
      <c r="B1201"/>
      <c r="C1201"/>
      <c r="D1201"/>
      <c r="E1201" s="27"/>
      <c r="F1201" s="27"/>
      <c r="I1201" s="40"/>
      <c r="J1201" s="4"/>
    </row>
    <row r="1202" spans="2:10" x14ac:dyDescent="0.25">
      <c r="B1202"/>
      <c r="C1202"/>
      <c r="D1202"/>
      <c r="E1202" s="27"/>
      <c r="F1202" s="27"/>
      <c r="I1202" s="40"/>
      <c r="J1202" s="4"/>
    </row>
    <row r="1203" spans="2:10" x14ac:dyDescent="0.25">
      <c r="B1203"/>
      <c r="C1203"/>
      <c r="D1203"/>
      <c r="E1203" s="27"/>
      <c r="F1203" s="27"/>
      <c r="I1203" s="40"/>
      <c r="J1203" s="4"/>
    </row>
    <row r="1204" spans="2:10" x14ac:dyDescent="0.25">
      <c r="B1204"/>
      <c r="C1204"/>
      <c r="D1204"/>
      <c r="E1204" s="27"/>
      <c r="F1204" s="27"/>
      <c r="I1204" s="40"/>
      <c r="J1204" s="4"/>
    </row>
    <row r="1205" spans="2:10" x14ac:dyDescent="0.25">
      <c r="B1205"/>
      <c r="C1205"/>
      <c r="D1205"/>
      <c r="E1205" s="27"/>
      <c r="F1205" s="27"/>
      <c r="I1205" s="40"/>
      <c r="J1205" s="4"/>
    </row>
    <row r="1206" spans="2:10" x14ac:dyDescent="0.25">
      <c r="B1206"/>
      <c r="C1206"/>
      <c r="D1206"/>
      <c r="E1206" s="27"/>
      <c r="F1206" s="27"/>
      <c r="I1206" s="40"/>
      <c r="J1206" s="4"/>
    </row>
    <row r="1207" spans="2:10" x14ac:dyDescent="0.25">
      <c r="B1207"/>
      <c r="C1207"/>
      <c r="D1207"/>
      <c r="E1207" s="27"/>
      <c r="F1207" s="27"/>
      <c r="I1207" s="40"/>
      <c r="J1207" s="4"/>
    </row>
    <row r="1208" spans="2:10" x14ac:dyDescent="0.25">
      <c r="B1208"/>
      <c r="C1208"/>
      <c r="D1208"/>
      <c r="E1208" s="27"/>
      <c r="F1208" s="27"/>
      <c r="I1208" s="40"/>
      <c r="J1208" s="4"/>
    </row>
    <row r="1209" spans="2:10" x14ac:dyDescent="0.25">
      <c r="B1209"/>
      <c r="C1209"/>
      <c r="D1209"/>
      <c r="E1209" s="27"/>
      <c r="F1209" s="27"/>
      <c r="I1209" s="40"/>
      <c r="J1209" s="4"/>
    </row>
    <row r="1210" spans="2:10" x14ac:dyDescent="0.25">
      <c r="B1210"/>
      <c r="C1210"/>
      <c r="D1210"/>
      <c r="E1210" s="27"/>
      <c r="F1210" s="27"/>
      <c r="I1210" s="40"/>
      <c r="J1210" s="4"/>
    </row>
    <row r="1211" spans="2:10" x14ac:dyDescent="0.25">
      <c r="B1211"/>
      <c r="C1211"/>
      <c r="D1211"/>
      <c r="E1211" s="27"/>
      <c r="F1211" s="27"/>
      <c r="I1211" s="40"/>
      <c r="J1211" s="4"/>
    </row>
    <row r="1212" spans="2:10" x14ac:dyDescent="0.25">
      <c r="B1212"/>
      <c r="C1212"/>
      <c r="D1212"/>
      <c r="E1212" s="27"/>
      <c r="F1212" s="27"/>
      <c r="I1212" s="40"/>
      <c r="J1212" s="4"/>
    </row>
    <row r="1213" spans="2:10" x14ac:dyDescent="0.25">
      <c r="B1213"/>
      <c r="C1213"/>
      <c r="D1213"/>
      <c r="E1213" s="27"/>
      <c r="F1213" s="27"/>
      <c r="I1213" s="40"/>
      <c r="J1213" s="4"/>
    </row>
    <row r="1214" spans="2:10" x14ac:dyDescent="0.25">
      <c r="B1214"/>
      <c r="C1214"/>
      <c r="D1214"/>
      <c r="E1214" s="27"/>
      <c r="F1214" s="27"/>
      <c r="I1214" s="40"/>
      <c r="J1214" s="4"/>
    </row>
    <row r="1215" spans="2:10" x14ac:dyDescent="0.25">
      <c r="B1215"/>
      <c r="C1215"/>
      <c r="D1215"/>
      <c r="E1215" s="27"/>
      <c r="F1215" s="27"/>
      <c r="I1215" s="40"/>
      <c r="J1215" s="4"/>
    </row>
    <row r="1216" spans="2:10" x14ac:dyDescent="0.25">
      <c r="B1216"/>
      <c r="C1216"/>
      <c r="D1216"/>
      <c r="E1216" s="27"/>
      <c r="F1216" s="27"/>
      <c r="I1216" s="40"/>
      <c r="J1216" s="4"/>
    </row>
    <row r="1217" spans="2:10" x14ac:dyDescent="0.25">
      <c r="B1217"/>
      <c r="C1217"/>
      <c r="D1217"/>
      <c r="E1217" s="27"/>
      <c r="F1217" s="27"/>
      <c r="I1217" s="40"/>
      <c r="J1217" s="4"/>
    </row>
    <row r="1218" spans="2:10" x14ac:dyDescent="0.25">
      <c r="B1218"/>
      <c r="C1218"/>
      <c r="D1218"/>
      <c r="E1218" s="27"/>
      <c r="F1218" s="27"/>
      <c r="I1218" s="40"/>
      <c r="J1218" s="4"/>
    </row>
    <row r="1219" spans="2:10" x14ac:dyDescent="0.25">
      <c r="B1219"/>
      <c r="C1219"/>
      <c r="D1219"/>
      <c r="E1219" s="27"/>
      <c r="F1219" s="27"/>
      <c r="I1219" s="40"/>
      <c r="J1219" s="4"/>
    </row>
    <row r="1220" spans="2:10" x14ac:dyDescent="0.25">
      <c r="B1220"/>
      <c r="C1220"/>
      <c r="D1220"/>
      <c r="E1220" s="27"/>
      <c r="F1220" s="27"/>
      <c r="I1220" s="40"/>
      <c r="J1220" s="4"/>
    </row>
    <row r="1221" spans="2:10" x14ac:dyDescent="0.25">
      <c r="B1221"/>
      <c r="C1221"/>
      <c r="D1221"/>
      <c r="E1221" s="27"/>
      <c r="F1221" s="27"/>
      <c r="I1221" s="40"/>
      <c r="J1221" s="4"/>
    </row>
    <row r="1222" spans="2:10" x14ac:dyDescent="0.25">
      <c r="B1222"/>
      <c r="C1222"/>
      <c r="D1222"/>
      <c r="E1222" s="27"/>
      <c r="F1222" s="27"/>
      <c r="I1222" s="40"/>
      <c r="J1222" s="4"/>
    </row>
    <row r="1223" spans="2:10" x14ac:dyDescent="0.25">
      <c r="B1223"/>
      <c r="C1223"/>
      <c r="D1223"/>
      <c r="E1223" s="27"/>
      <c r="F1223" s="27"/>
      <c r="I1223" s="40"/>
      <c r="J1223" s="4"/>
    </row>
    <row r="1224" spans="2:10" x14ac:dyDescent="0.25">
      <c r="B1224"/>
      <c r="C1224"/>
      <c r="D1224"/>
      <c r="E1224" s="27"/>
      <c r="F1224" s="27"/>
      <c r="I1224" s="40"/>
      <c r="J1224" s="4"/>
    </row>
    <row r="1225" spans="2:10" x14ac:dyDescent="0.25">
      <c r="B1225"/>
      <c r="C1225"/>
      <c r="D1225"/>
      <c r="E1225" s="27"/>
      <c r="F1225" s="27"/>
      <c r="I1225" s="40"/>
      <c r="J1225" s="4"/>
    </row>
    <row r="1226" spans="2:10" x14ac:dyDescent="0.25">
      <c r="B1226"/>
      <c r="C1226"/>
      <c r="D1226"/>
      <c r="E1226" s="27"/>
      <c r="F1226" s="27"/>
      <c r="I1226" s="40"/>
      <c r="J1226" s="4"/>
    </row>
    <row r="1227" spans="2:10" x14ac:dyDescent="0.25">
      <c r="B1227"/>
      <c r="C1227"/>
      <c r="D1227"/>
      <c r="E1227" s="27"/>
      <c r="F1227" s="27"/>
      <c r="I1227" s="40"/>
      <c r="J1227" s="4"/>
    </row>
    <row r="1228" spans="2:10" x14ac:dyDescent="0.25">
      <c r="B1228"/>
      <c r="C1228"/>
      <c r="D1228"/>
      <c r="E1228" s="27"/>
      <c r="F1228" s="27"/>
      <c r="I1228" s="40"/>
      <c r="J1228" s="4"/>
    </row>
    <row r="1229" spans="2:10" x14ac:dyDescent="0.25">
      <c r="B1229"/>
      <c r="C1229"/>
      <c r="D1229"/>
      <c r="E1229" s="27"/>
      <c r="F1229" s="27"/>
      <c r="I1229" s="40"/>
      <c r="J1229" s="4"/>
    </row>
    <row r="1230" spans="2:10" x14ac:dyDescent="0.25">
      <c r="B1230"/>
      <c r="C1230"/>
      <c r="D1230"/>
      <c r="E1230" s="27"/>
      <c r="F1230" s="27"/>
      <c r="I1230" s="40"/>
      <c r="J1230" s="4"/>
    </row>
    <row r="1231" spans="2:10" x14ac:dyDescent="0.25">
      <c r="B1231"/>
      <c r="C1231"/>
      <c r="D1231"/>
      <c r="E1231" s="27"/>
      <c r="F1231" s="27"/>
      <c r="I1231" s="40"/>
      <c r="J1231" s="4"/>
    </row>
    <row r="1232" spans="2:10" x14ac:dyDescent="0.25">
      <c r="B1232"/>
      <c r="C1232"/>
      <c r="D1232"/>
      <c r="E1232" s="27"/>
      <c r="F1232" s="27"/>
      <c r="I1232" s="40"/>
      <c r="J1232" s="4"/>
    </row>
    <row r="1233" spans="2:10" x14ac:dyDescent="0.25">
      <c r="B1233"/>
      <c r="C1233"/>
      <c r="D1233"/>
      <c r="E1233" s="27"/>
      <c r="F1233" s="27"/>
      <c r="I1233" s="40"/>
      <c r="J1233" s="4"/>
    </row>
    <row r="1234" spans="2:10" x14ac:dyDescent="0.25">
      <c r="B1234"/>
      <c r="C1234"/>
      <c r="D1234"/>
      <c r="E1234" s="27"/>
      <c r="F1234" s="27"/>
      <c r="I1234" s="40"/>
      <c r="J1234" s="4"/>
    </row>
    <row r="1235" spans="2:10" x14ac:dyDescent="0.25">
      <c r="B1235"/>
      <c r="C1235"/>
      <c r="D1235"/>
      <c r="E1235" s="27"/>
      <c r="F1235" s="27"/>
      <c r="I1235" s="40"/>
      <c r="J1235" s="4"/>
    </row>
    <row r="1236" spans="2:10" x14ac:dyDescent="0.25">
      <c r="B1236"/>
      <c r="C1236"/>
      <c r="D1236"/>
      <c r="E1236" s="27"/>
      <c r="F1236" s="27"/>
      <c r="I1236" s="40"/>
      <c r="J1236" s="4"/>
    </row>
    <row r="1237" spans="2:10" x14ac:dyDescent="0.25">
      <c r="B1237"/>
      <c r="C1237"/>
      <c r="D1237"/>
      <c r="E1237" s="27"/>
      <c r="F1237" s="27"/>
      <c r="I1237" s="40"/>
      <c r="J1237" s="4"/>
    </row>
    <row r="1238" spans="2:10" x14ac:dyDescent="0.25">
      <c r="B1238"/>
      <c r="C1238"/>
      <c r="D1238"/>
      <c r="E1238" s="27"/>
      <c r="F1238" s="27"/>
      <c r="I1238" s="40"/>
      <c r="J1238" s="4"/>
    </row>
    <row r="1239" spans="2:10" x14ac:dyDescent="0.25">
      <c r="B1239"/>
      <c r="C1239"/>
      <c r="D1239"/>
      <c r="E1239" s="27"/>
      <c r="F1239" s="27"/>
      <c r="I1239" s="40"/>
      <c r="J1239" s="4"/>
    </row>
    <row r="1240" spans="2:10" x14ac:dyDescent="0.25">
      <c r="B1240"/>
      <c r="C1240"/>
      <c r="D1240"/>
      <c r="E1240" s="27"/>
      <c r="F1240" s="27"/>
      <c r="I1240" s="40"/>
      <c r="J1240" s="4"/>
    </row>
    <row r="1241" spans="2:10" x14ac:dyDescent="0.25">
      <c r="B1241"/>
      <c r="C1241"/>
      <c r="D1241"/>
      <c r="E1241" s="27"/>
      <c r="F1241" s="27"/>
      <c r="I1241" s="40"/>
      <c r="J1241" s="4"/>
    </row>
    <row r="1242" spans="2:10" x14ac:dyDescent="0.25">
      <c r="B1242"/>
      <c r="C1242"/>
      <c r="D1242"/>
      <c r="E1242" s="27"/>
      <c r="F1242" s="27"/>
      <c r="I1242" s="40"/>
      <c r="J1242" s="4"/>
    </row>
    <row r="1243" spans="2:10" x14ac:dyDescent="0.25">
      <c r="B1243"/>
      <c r="C1243"/>
      <c r="D1243"/>
      <c r="E1243" s="27"/>
      <c r="F1243" s="27"/>
      <c r="I1243" s="40"/>
      <c r="J1243" s="4"/>
    </row>
    <row r="1244" spans="2:10" x14ac:dyDescent="0.25">
      <c r="B1244"/>
      <c r="C1244"/>
      <c r="D1244"/>
      <c r="E1244" s="27"/>
      <c r="F1244" s="27"/>
      <c r="I1244" s="40"/>
      <c r="J1244" s="4"/>
    </row>
    <row r="1245" spans="2:10" x14ac:dyDescent="0.25">
      <c r="B1245"/>
      <c r="C1245"/>
      <c r="D1245"/>
      <c r="E1245" s="27"/>
      <c r="F1245" s="27"/>
      <c r="I1245" s="40"/>
      <c r="J1245" s="4"/>
    </row>
    <row r="1246" spans="2:10" x14ac:dyDescent="0.25">
      <c r="B1246"/>
      <c r="C1246"/>
      <c r="D1246"/>
      <c r="E1246" s="27"/>
      <c r="F1246" s="27"/>
      <c r="I1246" s="40"/>
      <c r="J1246" s="4"/>
    </row>
    <row r="1247" spans="2:10" x14ac:dyDescent="0.25">
      <c r="B1247"/>
      <c r="C1247"/>
      <c r="D1247"/>
      <c r="E1247" s="27"/>
      <c r="F1247" s="27"/>
      <c r="I1247" s="40"/>
      <c r="J1247" s="4"/>
    </row>
    <row r="1248" spans="2:10" x14ac:dyDescent="0.25">
      <c r="B1248"/>
      <c r="C1248"/>
      <c r="D1248"/>
      <c r="E1248" s="27"/>
      <c r="F1248" s="27"/>
      <c r="I1248" s="40"/>
      <c r="J1248" s="4"/>
    </row>
    <row r="1249" spans="2:10" x14ac:dyDescent="0.25">
      <c r="B1249"/>
      <c r="C1249"/>
      <c r="D1249"/>
      <c r="E1249" s="27"/>
      <c r="F1249" s="27"/>
      <c r="I1249" s="40"/>
      <c r="J1249" s="4"/>
    </row>
    <row r="1250" spans="2:10" x14ac:dyDescent="0.25">
      <c r="B1250"/>
      <c r="C1250"/>
      <c r="D1250"/>
      <c r="E1250" s="27"/>
      <c r="F1250" s="27"/>
      <c r="I1250" s="40"/>
      <c r="J1250" s="4"/>
    </row>
    <row r="1251" spans="2:10" x14ac:dyDescent="0.25">
      <c r="B1251"/>
      <c r="C1251"/>
      <c r="D1251"/>
      <c r="E1251" s="27"/>
      <c r="F1251" s="27"/>
      <c r="I1251" s="40"/>
      <c r="J1251" s="4"/>
    </row>
    <row r="1252" spans="2:10" x14ac:dyDescent="0.25">
      <c r="B1252"/>
      <c r="C1252"/>
      <c r="D1252"/>
      <c r="E1252" s="27"/>
      <c r="F1252" s="27"/>
      <c r="I1252" s="40"/>
      <c r="J1252" s="4"/>
    </row>
    <row r="1253" spans="2:10" x14ac:dyDescent="0.25">
      <c r="B1253"/>
      <c r="C1253"/>
      <c r="D1253"/>
      <c r="E1253" s="27"/>
      <c r="F1253" s="27"/>
      <c r="I1253" s="40"/>
      <c r="J1253" s="4"/>
    </row>
    <row r="1254" spans="2:10" x14ac:dyDescent="0.25">
      <c r="B1254"/>
      <c r="C1254"/>
      <c r="D1254"/>
      <c r="E1254" s="27"/>
      <c r="F1254" s="27"/>
      <c r="I1254" s="40"/>
      <c r="J1254" s="4"/>
    </row>
    <row r="1255" spans="2:10" x14ac:dyDescent="0.25">
      <c r="B1255"/>
      <c r="C1255"/>
      <c r="D1255"/>
      <c r="E1255" s="27"/>
      <c r="F1255" s="27"/>
      <c r="I1255" s="40"/>
      <c r="J1255" s="4"/>
    </row>
    <row r="1256" spans="2:10" x14ac:dyDescent="0.25">
      <c r="B1256"/>
      <c r="C1256"/>
      <c r="D1256"/>
      <c r="E1256" s="27"/>
      <c r="F1256" s="27"/>
      <c r="I1256" s="40"/>
      <c r="J1256" s="4"/>
    </row>
    <row r="1257" spans="2:10" x14ac:dyDescent="0.25">
      <c r="B1257"/>
      <c r="C1257"/>
      <c r="D1257"/>
      <c r="E1257" s="27"/>
      <c r="F1257" s="27"/>
      <c r="I1257" s="40"/>
      <c r="J1257" s="4"/>
    </row>
    <row r="1258" spans="2:10" x14ac:dyDescent="0.25">
      <c r="B1258"/>
      <c r="C1258"/>
      <c r="D1258"/>
      <c r="E1258" s="27"/>
      <c r="F1258" s="27"/>
      <c r="I1258" s="40"/>
      <c r="J1258" s="4"/>
    </row>
    <row r="1259" spans="2:10" x14ac:dyDescent="0.25">
      <c r="B1259"/>
      <c r="C1259"/>
      <c r="D1259"/>
      <c r="E1259" s="27"/>
      <c r="F1259" s="27"/>
      <c r="I1259" s="40"/>
      <c r="J1259" s="4"/>
    </row>
    <row r="1260" spans="2:10" x14ac:dyDescent="0.25">
      <c r="B1260"/>
      <c r="C1260"/>
      <c r="D1260"/>
      <c r="E1260" s="27"/>
      <c r="F1260" s="27"/>
      <c r="I1260" s="40"/>
      <c r="J1260" s="4"/>
    </row>
    <row r="1261" spans="2:10" x14ac:dyDescent="0.25">
      <c r="B1261"/>
      <c r="C1261"/>
      <c r="D1261"/>
      <c r="E1261" s="27"/>
      <c r="F1261" s="27"/>
      <c r="I1261" s="40"/>
      <c r="J1261" s="4"/>
    </row>
    <row r="1262" spans="2:10" x14ac:dyDescent="0.25">
      <c r="B1262"/>
      <c r="C1262"/>
      <c r="D1262"/>
      <c r="E1262" s="27"/>
      <c r="F1262" s="27"/>
      <c r="I1262" s="40"/>
      <c r="J1262" s="4"/>
    </row>
    <row r="1263" spans="2:10" x14ac:dyDescent="0.25">
      <c r="B1263"/>
      <c r="C1263"/>
      <c r="D1263"/>
      <c r="E1263" s="27"/>
      <c r="F1263" s="27"/>
      <c r="I1263" s="40"/>
      <c r="J1263" s="4"/>
    </row>
    <row r="1264" spans="2:10" x14ac:dyDescent="0.25">
      <c r="B1264"/>
      <c r="C1264"/>
      <c r="D1264"/>
      <c r="E1264" s="27"/>
      <c r="F1264" s="27"/>
      <c r="I1264" s="40"/>
      <c r="J1264" s="4"/>
    </row>
    <row r="1265" spans="2:10" x14ac:dyDescent="0.25">
      <c r="B1265"/>
      <c r="C1265"/>
      <c r="D1265"/>
      <c r="E1265" s="27"/>
      <c r="F1265" s="27"/>
      <c r="I1265" s="40"/>
      <c r="J1265" s="4"/>
    </row>
    <row r="1266" spans="2:10" x14ac:dyDescent="0.25">
      <c r="B1266"/>
      <c r="C1266"/>
      <c r="D1266"/>
      <c r="E1266" s="27"/>
      <c r="F1266" s="27"/>
      <c r="I1266" s="40"/>
      <c r="J1266" s="4"/>
    </row>
    <row r="1267" spans="2:10" x14ac:dyDescent="0.25">
      <c r="B1267"/>
      <c r="C1267"/>
      <c r="D1267"/>
      <c r="E1267" s="27"/>
      <c r="F1267" s="27"/>
      <c r="I1267" s="40"/>
      <c r="J1267" s="4"/>
    </row>
    <row r="1268" spans="2:10" x14ac:dyDescent="0.25">
      <c r="B1268"/>
      <c r="C1268"/>
      <c r="D1268"/>
      <c r="E1268" s="27"/>
      <c r="F1268" s="27"/>
      <c r="I1268" s="40"/>
      <c r="J1268" s="4"/>
    </row>
    <row r="1269" spans="2:10" x14ac:dyDescent="0.25">
      <c r="B1269"/>
      <c r="C1269"/>
      <c r="D1269"/>
      <c r="E1269" s="27"/>
      <c r="F1269" s="27"/>
      <c r="I1269" s="40"/>
      <c r="J1269" s="4"/>
    </row>
    <row r="1270" spans="2:10" x14ac:dyDescent="0.25">
      <c r="B1270"/>
      <c r="C1270"/>
      <c r="D1270"/>
      <c r="E1270" s="27"/>
      <c r="F1270" s="27"/>
      <c r="I1270" s="40"/>
      <c r="J1270" s="4"/>
    </row>
    <row r="1271" spans="2:10" x14ac:dyDescent="0.25">
      <c r="B1271"/>
      <c r="C1271"/>
      <c r="D1271"/>
      <c r="E1271" s="27"/>
      <c r="F1271" s="27"/>
      <c r="I1271" s="40"/>
      <c r="J1271" s="4"/>
    </row>
    <row r="1272" spans="2:10" x14ac:dyDescent="0.25">
      <c r="B1272"/>
      <c r="C1272"/>
      <c r="D1272"/>
      <c r="E1272" s="27"/>
      <c r="F1272" s="27"/>
      <c r="I1272" s="40"/>
      <c r="J1272" s="4"/>
    </row>
    <row r="1273" spans="2:10" x14ac:dyDescent="0.25">
      <c r="B1273"/>
      <c r="C1273"/>
      <c r="D1273"/>
      <c r="E1273" s="27"/>
      <c r="F1273" s="27"/>
      <c r="I1273" s="40"/>
      <c r="J1273" s="4"/>
    </row>
    <row r="1274" spans="2:10" x14ac:dyDescent="0.25">
      <c r="B1274"/>
      <c r="C1274"/>
      <c r="D1274"/>
      <c r="E1274" s="27"/>
      <c r="F1274" s="27"/>
      <c r="I1274" s="40"/>
      <c r="J1274" s="4"/>
    </row>
    <row r="1275" spans="2:10" x14ac:dyDescent="0.25">
      <c r="B1275"/>
      <c r="C1275"/>
      <c r="D1275"/>
      <c r="E1275" s="27"/>
      <c r="F1275" s="27"/>
      <c r="I1275" s="40"/>
      <c r="J1275" s="4"/>
    </row>
    <row r="1276" spans="2:10" x14ac:dyDescent="0.25">
      <c r="B1276"/>
      <c r="C1276"/>
      <c r="D1276"/>
      <c r="E1276" s="27"/>
      <c r="F1276" s="27"/>
      <c r="I1276" s="40"/>
      <c r="J1276" s="4"/>
    </row>
    <row r="1277" spans="2:10" x14ac:dyDescent="0.25">
      <c r="B1277"/>
      <c r="C1277"/>
      <c r="D1277"/>
      <c r="E1277" s="27"/>
      <c r="F1277" s="27"/>
      <c r="I1277" s="40"/>
      <c r="J1277" s="4"/>
    </row>
    <row r="1278" spans="2:10" x14ac:dyDescent="0.25">
      <c r="B1278"/>
      <c r="C1278"/>
      <c r="D1278"/>
      <c r="E1278" s="27"/>
      <c r="F1278" s="27"/>
      <c r="I1278" s="40"/>
      <c r="J1278" s="4"/>
    </row>
    <row r="1279" spans="2:10" x14ac:dyDescent="0.25">
      <c r="B1279"/>
      <c r="C1279"/>
      <c r="D1279"/>
      <c r="E1279" s="27"/>
      <c r="F1279" s="27"/>
      <c r="I1279" s="40"/>
      <c r="J1279" s="4"/>
    </row>
    <row r="1280" spans="2:10" x14ac:dyDescent="0.25">
      <c r="B1280"/>
      <c r="C1280"/>
      <c r="D1280"/>
      <c r="E1280" s="27"/>
      <c r="F1280" s="27"/>
      <c r="I1280" s="40"/>
      <c r="J1280" s="4"/>
    </row>
    <row r="1281" spans="2:10" x14ac:dyDescent="0.25">
      <c r="B1281"/>
      <c r="C1281"/>
      <c r="D1281"/>
      <c r="E1281" s="27"/>
      <c r="F1281" s="27"/>
      <c r="I1281" s="40"/>
      <c r="J1281" s="4"/>
    </row>
    <row r="1282" spans="2:10" x14ac:dyDescent="0.25">
      <c r="B1282"/>
      <c r="C1282"/>
      <c r="D1282"/>
      <c r="E1282" s="27"/>
      <c r="F1282" s="27"/>
      <c r="I1282" s="40"/>
      <c r="J1282" s="4"/>
    </row>
    <row r="1283" spans="2:10" x14ac:dyDescent="0.25">
      <c r="B1283"/>
      <c r="C1283"/>
      <c r="D1283"/>
      <c r="E1283" s="27"/>
      <c r="F1283" s="27"/>
      <c r="I1283" s="40"/>
      <c r="J1283" s="4"/>
    </row>
    <row r="1284" spans="2:10" x14ac:dyDescent="0.25">
      <c r="B1284"/>
      <c r="C1284"/>
      <c r="D1284"/>
      <c r="E1284" s="27"/>
      <c r="F1284" s="27"/>
      <c r="I1284" s="40"/>
      <c r="J1284" s="4"/>
    </row>
    <row r="1285" spans="2:10" x14ac:dyDescent="0.25">
      <c r="B1285"/>
      <c r="C1285"/>
      <c r="D1285"/>
      <c r="E1285" s="27"/>
      <c r="F1285" s="27"/>
      <c r="I1285" s="40"/>
      <c r="J1285" s="4"/>
    </row>
    <row r="1286" spans="2:10" x14ac:dyDescent="0.25">
      <c r="B1286"/>
      <c r="C1286"/>
      <c r="D1286"/>
      <c r="E1286" s="27"/>
      <c r="F1286" s="27"/>
      <c r="I1286" s="40"/>
      <c r="J1286" s="4"/>
    </row>
    <row r="1287" spans="2:10" x14ac:dyDescent="0.25">
      <c r="B1287"/>
      <c r="C1287"/>
      <c r="D1287"/>
      <c r="E1287" s="27"/>
      <c r="F1287" s="27"/>
      <c r="I1287" s="40"/>
      <c r="J1287" s="4"/>
    </row>
    <row r="1288" spans="2:10" x14ac:dyDescent="0.25">
      <c r="B1288"/>
      <c r="C1288"/>
      <c r="D1288"/>
      <c r="E1288" s="27"/>
      <c r="F1288" s="27"/>
      <c r="I1288" s="40"/>
      <c r="J1288" s="4"/>
    </row>
    <row r="1289" spans="2:10" x14ac:dyDescent="0.25">
      <c r="B1289"/>
      <c r="C1289"/>
      <c r="D1289"/>
      <c r="E1289" s="27"/>
      <c r="F1289" s="27"/>
      <c r="I1289" s="40"/>
      <c r="J1289" s="4"/>
    </row>
    <row r="1290" spans="2:10" x14ac:dyDescent="0.25">
      <c r="B1290"/>
      <c r="C1290"/>
      <c r="D1290"/>
      <c r="E1290" s="27"/>
      <c r="F1290" s="27"/>
      <c r="I1290" s="40"/>
      <c r="J1290" s="4"/>
    </row>
    <row r="1291" spans="2:10" x14ac:dyDescent="0.25">
      <c r="B1291"/>
      <c r="C1291"/>
      <c r="D1291"/>
      <c r="E1291" s="27"/>
      <c r="F1291" s="27"/>
      <c r="I1291" s="40"/>
      <c r="J1291" s="4"/>
    </row>
    <row r="1292" spans="2:10" x14ac:dyDescent="0.25">
      <c r="B1292"/>
      <c r="C1292"/>
      <c r="D1292"/>
      <c r="E1292" s="27"/>
      <c r="F1292" s="27"/>
      <c r="I1292" s="40"/>
      <c r="J1292" s="4"/>
    </row>
    <row r="1293" spans="2:10" x14ac:dyDescent="0.25">
      <c r="B1293"/>
      <c r="C1293"/>
      <c r="D1293"/>
      <c r="E1293" s="27"/>
      <c r="F1293" s="27"/>
      <c r="I1293" s="40"/>
      <c r="J1293" s="4"/>
    </row>
    <row r="1294" spans="2:10" x14ac:dyDescent="0.25">
      <c r="B1294"/>
      <c r="C1294"/>
      <c r="D1294"/>
      <c r="E1294" s="27"/>
      <c r="F1294" s="27"/>
      <c r="I1294" s="40"/>
      <c r="J1294" s="4"/>
    </row>
    <row r="1295" spans="2:10" x14ac:dyDescent="0.25">
      <c r="B1295"/>
      <c r="C1295"/>
      <c r="D1295"/>
      <c r="E1295" s="27"/>
      <c r="F1295" s="27"/>
      <c r="I1295" s="40"/>
      <c r="J1295" s="4"/>
    </row>
    <row r="1296" spans="2:10" x14ac:dyDescent="0.25">
      <c r="B1296"/>
      <c r="C1296"/>
      <c r="D1296"/>
      <c r="E1296" s="27"/>
      <c r="F1296" s="27"/>
      <c r="I1296" s="40"/>
      <c r="J1296" s="4"/>
    </row>
    <row r="1297" spans="2:10" x14ac:dyDescent="0.25">
      <c r="B1297"/>
      <c r="C1297"/>
      <c r="D1297"/>
      <c r="E1297" s="27"/>
      <c r="F1297" s="27"/>
      <c r="I1297" s="40"/>
      <c r="J1297" s="4"/>
    </row>
    <row r="1298" spans="2:10" x14ac:dyDescent="0.25">
      <c r="B1298"/>
      <c r="C1298"/>
      <c r="D1298"/>
      <c r="E1298" s="27"/>
      <c r="F1298" s="27"/>
      <c r="I1298" s="40"/>
      <c r="J1298" s="4"/>
    </row>
    <row r="1299" spans="2:10" x14ac:dyDescent="0.25">
      <c r="B1299"/>
      <c r="C1299"/>
      <c r="D1299"/>
      <c r="E1299" s="27"/>
      <c r="F1299" s="27"/>
      <c r="I1299" s="40"/>
      <c r="J1299" s="4"/>
    </row>
    <row r="1300" spans="2:10" x14ac:dyDescent="0.25">
      <c r="B1300"/>
      <c r="C1300"/>
      <c r="D1300"/>
      <c r="E1300" s="27"/>
      <c r="F1300" s="27"/>
      <c r="I1300" s="40"/>
      <c r="J1300" s="4"/>
    </row>
    <row r="1301" spans="2:10" x14ac:dyDescent="0.25">
      <c r="B1301"/>
      <c r="C1301"/>
      <c r="D1301"/>
      <c r="E1301" s="27"/>
      <c r="F1301" s="27"/>
      <c r="I1301" s="40"/>
      <c r="J1301" s="4"/>
    </row>
    <row r="1302" spans="2:10" x14ac:dyDescent="0.25">
      <c r="B1302"/>
      <c r="C1302"/>
      <c r="D1302"/>
      <c r="E1302" s="27"/>
      <c r="F1302" s="27"/>
      <c r="I1302" s="40"/>
      <c r="J1302" s="4"/>
    </row>
    <row r="1303" spans="2:10" x14ac:dyDescent="0.25">
      <c r="B1303"/>
      <c r="C1303"/>
      <c r="D1303"/>
      <c r="E1303" s="27"/>
      <c r="F1303" s="27"/>
      <c r="I1303" s="40"/>
      <c r="J1303" s="4"/>
    </row>
    <row r="1304" spans="2:10" x14ac:dyDescent="0.25">
      <c r="B1304"/>
      <c r="C1304"/>
      <c r="D1304"/>
      <c r="E1304" s="27"/>
      <c r="F1304" s="27"/>
      <c r="I1304" s="40"/>
      <c r="J1304" s="4"/>
    </row>
    <row r="1305" spans="2:10" x14ac:dyDescent="0.25">
      <c r="B1305"/>
      <c r="C1305"/>
      <c r="D1305"/>
      <c r="E1305" s="27"/>
      <c r="F1305" s="27"/>
      <c r="I1305" s="40"/>
      <c r="J1305" s="4"/>
    </row>
    <row r="1306" spans="2:10" x14ac:dyDescent="0.25">
      <c r="B1306"/>
      <c r="C1306"/>
      <c r="D1306"/>
      <c r="E1306" s="27"/>
      <c r="F1306" s="27"/>
      <c r="I1306" s="40"/>
      <c r="J1306" s="4"/>
    </row>
    <row r="1307" spans="2:10" x14ac:dyDescent="0.25">
      <c r="B1307"/>
      <c r="C1307"/>
      <c r="D1307"/>
      <c r="E1307" s="27"/>
      <c r="F1307" s="27"/>
      <c r="I1307" s="40"/>
      <c r="J1307" s="4"/>
    </row>
    <row r="1308" spans="2:10" x14ac:dyDescent="0.25">
      <c r="B1308"/>
      <c r="C1308"/>
      <c r="D1308"/>
      <c r="E1308" s="27"/>
      <c r="F1308" s="27"/>
      <c r="I1308" s="40"/>
      <c r="J1308" s="4"/>
    </row>
    <row r="1309" spans="2:10" x14ac:dyDescent="0.25">
      <c r="B1309"/>
      <c r="C1309"/>
      <c r="D1309"/>
      <c r="E1309" s="27"/>
      <c r="F1309" s="27"/>
      <c r="I1309" s="40"/>
      <c r="J1309" s="4"/>
    </row>
    <row r="1310" spans="2:10" x14ac:dyDescent="0.25">
      <c r="B1310"/>
      <c r="C1310"/>
      <c r="D1310"/>
      <c r="E1310" s="27"/>
      <c r="F1310" s="27"/>
      <c r="I1310" s="40"/>
      <c r="J1310" s="4"/>
    </row>
    <row r="1311" spans="2:10" x14ac:dyDescent="0.25">
      <c r="B1311"/>
      <c r="C1311"/>
      <c r="D1311"/>
      <c r="E1311" s="27"/>
      <c r="F1311" s="27"/>
      <c r="I1311" s="40"/>
      <c r="J1311" s="4"/>
    </row>
    <row r="1312" spans="2:10" x14ac:dyDescent="0.25">
      <c r="B1312"/>
      <c r="C1312"/>
      <c r="D1312"/>
      <c r="E1312" s="27"/>
      <c r="F1312" s="27"/>
      <c r="I1312" s="40"/>
      <c r="J1312" s="4"/>
    </row>
    <row r="1313" spans="2:10" x14ac:dyDescent="0.25">
      <c r="B1313"/>
      <c r="C1313"/>
      <c r="D1313"/>
      <c r="E1313" s="27"/>
      <c r="F1313" s="27"/>
      <c r="I1313" s="40"/>
      <c r="J1313" s="4"/>
    </row>
    <row r="1314" spans="2:10" x14ac:dyDescent="0.25">
      <c r="B1314"/>
      <c r="C1314"/>
      <c r="D1314"/>
      <c r="E1314" s="27"/>
      <c r="F1314" s="27"/>
      <c r="I1314" s="40"/>
      <c r="J1314" s="4"/>
    </row>
    <row r="1315" spans="2:10" x14ac:dyDescent="0.25">
      <c r="B1315"/>
      <c r="C1315"/>
      <c r="D1315"/>
      <c r="E1315" s="27"/>
      <c r="F1315" s="27"/>
      <c r="I1315" s="40"/>
      <c r="J1315" s="4"/>
    </row>
    <row r="1316" spans="2:10" x14ac:dyDescent="0.25">
      <c r="B1316"/>
      <c r="C1316"/>
      <c r="D1316"/>
      <c r="E1316" s="27"/>
      <c r="F1316" s="27"/>
      <c r="I1316" s="40"/>
      <c r="J1316" s="4"/>
    </row>
    <row r="1317" spans="2:10" x14ac:dyDescent="0.25">
      <c r="B1317"/>
      <c r="C1317"/>
      <c r="D1317"/>
      <c r="E1317" s="27"/>
      <c r="F1317" s="27"/>
      <c r="I1317" s="40"/>
      <c r="J1317" s="4"/>
    </row>
    <row r="1318" spans="2:10" x14ac:dyDescent="0.25">
      <c r="B1318"/>
      <c r="C1318"/>
      <c r="D1318"/>
      <c r="E1318" s="27"/>
      <c r="F1318" s="27"/>
      <c r="I1318" s="40"/>
      <c r="J1318" s="4"/>
    </row>
    <row r="1319" spans="2:10" x14ac:dyDescent="0.25">
      <c r="B1319"/>
      <c r="C1319"/>
      <c r="D1319"/>
      <c r="E1319" s="27"/>
      <c r="F1319" s="27"/>
      <c r="I1319" s="40"/>
      <c r="J1319" s="4"/>
    </row>
    <row r="1320" spans="2:10" x14ac:dyDescent="0.25">
      <c r="B1320"/>
      <c r="C1320"/>
      <c r="D1320"/>
      <c r="E1320" s="27"/>
      <c r="F1320" s="27"/>
      <c r="I1320" s="40"/>
      <c r="J1320" s="4"/>
    </row>
    <row r="1321" spans="2:10" x14ac:dyDescent="0.25">
      <c r="B1321"/>
      <c r="C1321"/>
      <c r="D1321"/>
      <c r="E1321" s="27"/>
      <c r="F1321" s="27"/>
      <c r="I1321" s="40"/>
      <c r="J1321" s="4"/>
    </row>
    <row r="1322" spans="2:10" x14ac:dyDescent="0.25">
      <c r="B1322"/>
      <c r="C1322"/>
      <c r="D1322"/>
      <c r="E1322" s="27"/>
      <c r="F1322" s="27"/>
      <c r="I1322" s="40"/>
      <c r="J1322" s="4"/>
    </row>
    <row r="1323" spans="2:10" x14ac:dyDescent="0.25">
      <c r="B1323"/>
      <c r="C1323"/>
      <c r="D1323"/>
      <c r="E1323" s="27"/>
      <c r="F1323" s="27"/>
      <c r="I1323" s="40"/>
      <c r="J1323" s="4"/>
    </row>
    <row r="1324" spans="2:10" x14ac:dyDescent="0.25">
      <c r="B1324"/>
      <c r="C1324"/>
      <c r="D1324"/>
      <c r="E1324" s="27"/>
      <c r="F1324" s="27"/>
      <c r="I1324" s="40"/>
      <c r="J1324" s="4"/>
    </row>
    <row r="1325" spans="2:10" x14ac:dyDescent="0.25">
      <c r="B1325"/>
      <c r="C1325"/>
      <c r="D1325"/>
      <c r="E1325" s="27"/>
      <c r="F1325" s="27"/>
      <c r="I1325" s="40"/>
      <c r="J1325" s="4"/>
    </row>
    <row r="1326" spans="2:10" x14ac:dyDescent="0.25">
      <c r="B1326"/>
      <c r="C1326"/>
      <c r="D1326"/>
      <c r="E1326" s="27"/>
      <c r="F1326" s="27"/>
      <c r="I1326" s="40"/>
      <c r="J1326" s="4"/>
    </row>
    <row r="1327" spans="2:10" x14ac:dyDescent="0.25">
      <c r="B1327"/>
      <c r="C1327"/>
      <c r="D1327"/>
      <c r="E1327" s="27"/>
      <c r="F1327" s="27"/>
      <c r="I1327" s="40"/>
      <c r="J1327" s="4"/>
    </row>
    <row r="1328" spans="2:10" x14ac:dyDescent="0.25">
      <c r="B1328"/>
      <c r="C1328"/>
      <c r="D1328"/>
      <c r="E1328" s="27"/>
      <c r="F1328" s="27"/>
      <c r="I1328" s="40"/>
      <c r="J1328" s="4"/>
    </row>
    <row r="1329" spans="2:10" x14ac:dyDescent="0.25">
      <c r="B1329"/>
      <c r="C1329"/>
      <c r="D1329"/>
      <c r="E1329" s="27"/>
      <c r="F1329" s="27"/>
      <c r="I1329" s="40"/>
      <c r="J1329" s="4"/>
    </row>
    <row r="1330" spans="2:10" x14ac:dyDescent="0.25">
      <c r="B1330"/>
      <c r="C1330"/>
      <c r="D1330"/>
      <c r="E1330" s="27"/>
      <c r="F1330" s="27"/>
      <c r="I1330" s="40"/>
      <c r="J1330" s="4"/>
    </row>
    <row r="1331" spans="2:10" x14ac:dyDescent="0.25">
      <c r="B1331"/>
      <c r="C1331"/>
      <c r="D1331"/>
      <c r="E1331" s="27"/>
      <c r="F1331" s="27"/>
      <c r="I1331" s="40"/>
      <c r="J1331" s="4"/>
    </row>
    <row r="1332" spans="2:10" x14ac:dyDescent="0.25">
      <c r="B1332"/>
      <c r="C1332"/>
      <c r="D1332"/>
      <c r="E1332" s="27"/>
      <c r="F1332" s="27"/>
      <c r="I1332" s="40"/>
      <c r="J1332" s="4"/>
    </row>
    <row r="1333" spans="2:10" x14ac:dyDescent="0.25">
      <c r="B1333"/>
      <c r="C1333"/>
      <c r="D1333"/>
      <c r="E1333" s="27"/>
      <c r="F1333" s="27"/>
      <c r="I1333" s="40"/>
      <c r="J1333" s="4"/>
    </row>
    <row r="1334" spans="2:10" x14ac:dyDescent="0.25">
      <c r="B1334"/>
      <c r="C1334"/>
      <c r="D1334"/>
      <c r="E1334" s="27"/>
      <c r="F1334" s="27"/>
      <c r="I1334" s="40"/>
      <c r="J1334" s="4"/>
    </row>
    <row r="1335" spans="2:10" x14ac:dyDescent="0.25">
      <c r="B1335"/>
      <c r="C1335"/>
      <c r="D1335"/>
      <c r="E1335" s="27"/>
      <c r="F1335" s="27"/>
      <c r="I1335" s="40"/>
      <c r="J1335" s="4"/>
    </row>
    <row r="1336" spans="2:10" x14ac:dyDescent="0.25">
      <c r="B1336"/>
      <c r="C1336"/>
      <c r="D1336"/>
      <c r="E1336" s="27"/>
      <c r="F1336" s="27"/>
      <c r="I1336" s="40"/>
      <c r="J1336" s="4"/>
    </row>
    <row r="1337" spans="2:10" x14ac:dyDescent="0.25">
      <c r="B1337"/>
      <c r="C1337"/>
      <c r="D1337"/>
      <c r="E1337" s="27"/>
      <c r="F1337" s="27"/>
      <c r="I1337" s="40"/>
      <c r="J1337" s="4"/>
    </row>
    <row r="1338" spans="2:10" x14ac:dyDescent="0.25">
      <c r="B1338"/>
      <c r="C1338"/>
      <c r="D1338"/>
      <c r="E1338" s="27"/>
      <c r="F1338" s="27"/>
      <c r="I1338" s="40"/>
      <c r="J1338" s="4"/>
    </row>
    <row r="1339" spans="2:10" x14ac:dyDescent="0.25">
      <c r="B1339"/>
      <c r="C1339"/>
      <c r="D1339"/>
      <c r="E1339" s="27"/>
      <c r="F1339" s="27"/>
      <c r="I1339" s="40"/>
      <c r="J1339" s="4"/>
    </row>
    <row r="1340" spans="2:10" x14ac:dyDescent="0.25">
      <c r="B1340"/>
      <c r="C1340"/>
      <c r="D1340"/>
      <c r="E1340" s="27"/>
      <c r="F1340" s="27"/>
      <c r="I1340" s="40"/>
      <c r="J1340" s="4"/>
    </row>
    <row r="1341" spans="2:10" x14ac:dyDescent="0.25">
      <c r="B1341"/>
      <c r="C1341"/>
      <c r="D1341"/>
      <c r="E1341" s="27"/>
      <c r="F1341" s="27"/>
      <c r="I1341" s="40"/>
      <c r="J1341" s="4"/>
    </row>
    <row r="1342" spans="2:10" x14ac:dyDescent="0.25">
      <c r="B1342"/>
      <c r="C1342"/>
      <c r="D1342"/>
      <c r="E1342" s="27"/>
      <c r="F1342" s="27"/>
      <c r="I1342" s="40"/>
      <c r="J1342" s="4"/>
    </row>
    <row r="1343" spans="2:10" x14ac:dyDescent="0.25">
      <c r="B1343"/>
      <c r="C1343"/>
      <c r="D1343"/>
      <c r="E1343" s="27"/>
      <c r="F1343" s="27"/>
      <c r="I1343" s="40"/>
      <c r="J1343" s="4"/>
    </row>
    <row r="1344" spans="2:10" x14ac:dyDescent="0.25">
      <c r="B1344"/>
      <c r="C1344"/>
      <c r="D1344"/>
      <c r="E1344" s="27"/>
      <c r="F1344" s="27"/>
      <c r="I1344" s="40"/>
      <c r="J1344" s="4"/>
    </row>
    <row r="1345" spans="2:10" x14ac:dyDescent="0.25">
      <c r="B1345"/>
      <c r="C1345"/>
      <c r="D1345"/>
      <c r="E1345" s="27"/>
      <c r="F1345" s="27"/>
      <c r="I1345" s="40"/>
      <c r="J1345" s="4"/>
    </row>
    <row r="1346" spans="2:10" x14ac:dyDescent="0.25">
      <c r="B1346"/>
      <c r="C1346"/>
      <c r="D1346"/>
      <c r="E1346" s="27"/>
      <c r="F1346" s="27"/>
      <c r="I1346" s="40"/>
      <c r="J1346" s="4"/>
    </row>
    <row r="1347" spans="2:10" x14ac:dyDescent="0.25">
      <c r="B1347"/>
      <c r="C1347"/>
      <c r="D1347"/>
      <c r="E1347" s="27"/>
      <c r="F1347" s="27"/>
      <c r="I1347" s="40"/>
      <c r="J1347" s="4"/>
    </row>
    <row r="1348" spans="2:10" x14ac:dyDescent="0.25">
      <c r="B1348"/>
      <c r="C1348"/>
      <c r="D1348"/>
      <c r="E1348" s="27"/>
      <c r="F1348" s="27"/>
      <c r="I1348" s="40"/>
      <c r="J1348" s="4"/>
    </row>
    <row r="1349" spans="2:10" x14ac:dyDescent="0.25">
      <c r="B1349"/>
      <c r="C1349"/>
      <c r="D1349"/>
      <c r="E1349" s="27"/>
      <c r="F1349" s="27"/>
      <c r="I1349" s="40"/>
      <c r="J1349" s="4"/>
    </row>
    <row r="1350" spans="2:10" x14ac:dyDescent="0.25">
      <c r="B1350"/>
      <c r="C1350"/>
      <c r="D1350"/>
      <c r="E1350" s="27"/>
      <c r="F1350" s="27"/>
      <c r="I1350" s="40"/>
      <c r="J1350" s="4"/>
    </row>
    <row r="1351" spans="2:10" x14ac:dyDescent="0.25">
      <c r="B1351"/>
      <c r="C1351"/>
      <c r="D1351"/>
      <c r="E1351" s="27"/>
      <c r="F1351" s="27"/>
      <c r="I1351" s="40"/>
      <c r="J1351" s="4"/>
    </row>
    <row r="1352" spans="2:10" x14ac:dyDescent="0.25">
      <c r="B1352"/>
      <c r="C1352"/>
      <c r="D1352"/>
      <c r="E1352" s="27"/>
      <c r="F1352" s="27"/>
      <c r="I1352" s="40"/>
      <c r="J1352" s="4"/>
    </row>
    <row r="1353" spans="2:10" x14ac:dyDescent="0.25">
      <c r="B1353"/>
      <c r="C1353"/>
      <c r="D1353"/>
      <c r="E1353" s="27"/>
      <c r="F1353" s="27"/>
      <c r="I1353" s="40"/>
      <c r="J1353" s="4"/>
    </row>
    <row r="1354" spans="2:10" x14ac:dyDescent="0.25">
      <c r="B1354"/>
      <c r="C1354"/>
      <c r="D1354"/>
      <c r="E1354" s="27"/>
      <c r="F1354" s="27"/>
      <c r="I1354" s="40"/>
      <c r="J1354" s="4"/>
    </row>
    <row r="1355" spans="2:10" x14ac:dyDescent="0.25">
      <c r="B1355"/>
      <c r="C1355"/>
      <c r="D1355"/>
      <c r="E1355" s="27"/>
      <c r="F1355" s="27"/>
      <c r="I1355" s="40"/>
      <c r="J1355" s="4"/>
    </row>
    <row r="1356" spans="2:10" x14ac:dyDescent="0.25">
      <c r="B1356"/>
      <c r="C1356"/>
      <c r="D1356"/>
      <c r="E1356" s="27"/>
      <c r="F1356" s="27"/>
      <c r="I1356" s="40"/>
      <c r="J1356" s="4"/>
    </row>
    <row r="1357" spans="2:10" x14ac:dyDescent="0.25">
      <c r="B1357"/>
      <c r="C1357"/>
      <c r="D1357"/>
      <c r="E1357" s="27"/>
      <c r="F1357" s="27"/>
      <c r="I1357" s="40"/>
      <c r="J1357" s="4"/>
    </row>
    <row r="1358" spans="2:10" x14ac:dyDescent="0.25">
      <c r="B1358"/>
      <c r="C1358"/>
      <c r="D1358"/>
      <c r="E1358" s="27"/>
      <c r="F1358" s="27"/>
      <c r="I1358" s="40"/>
      <c r="J1358" s="4"/>
    </row>
    <row r="1359" spans="2:10" x14ac:dyDescent="0.25">
      <c r="B1359"/>
      <c r="C1359"/>
      <c r="D1359"/>
      <c r="E1359" s="27"/>
      <c r="F1359" s="27"/>
      <c r="I1359" s="40"/>
      <c r="J1359" s="4"/>
    </row>
    <row r="1360" spans="2:10" x14ac:dyDescent="0.25">
      <c r="B1360"/>
      <c r="C1360"/>
      <c r="D1360"/>
      <c r="E1360" s="27"/>
      <c r="F1360" s="27"/>
      <c r="I1360" s="40"/>
      <c r="J1360" s="4"/>
    </row>
    <row r="1361" spans="2:10" x14ac:dyDescent="0.25">
      <c r="B1361"/>
      <c r="C1361"/>
      <c r="D1361"/>
      <c r="E1361" s="27"/>
      <c r="F1361" s="27"/>
      <c r="I1361" s="40"/>
      <c r="J1361" s="4"/>
    </row>
    <row r="1362" spans="2:10" x14ac:dyDescent="0.25">
      <c r="B1362"/>
      <c r="C1362"/>
      <c r="D1362"/>
      <c r="E1362" s="27"/>
      <c r="F1362" s="27"/>
      <c r="I1362" s="40"/>
      <c r="J1362" s="4"/>
    </row>
    <row r="1363" spans="2:10" x14ac:dyDescent="0.25">
      <c r="B1363"/>
      <c r="C1363"/>
      <c r="D1363"/>
      <c r="E1363" s="27"/>
      <c r="F1363" s="27"/>
      <c r="I1363" s="40"/>
      <c r="J1363" s="4"/>
    </row>
    <row r="1364" spans="2:10" x14ac:dyDescent="0.25">
      <c r="B1364"/>
      <c r="C1364"/>
      <c r="D1364"/>
      <c r="E1364" s="27"/>
      <c r="F1364" s="27"/>
      <c r="I1364" s="40"/>
      <c r="J1364" s="4"/>
    </row>
    <row r="1365" spans="2:10" x14ac:dyDescent="0.25">
      <c r="B1365"/>
      <c r="C1365"/>
      <c r="D1365"/>
      <c r="E1365" s="27"/>
      <c r="F1365" s="27"/>
      <c r="I1365" s="40"/>
      <c r="J1365" s="4"/>
    </row>
    <row r="1366" spans="2:10" x14ac:dyDescent="0.25">
      <c r="B1366"/>
      <c r="C1366"/>
      <c r="D1366"/>
      <c r="E1366" s="27"/>
      <c r="F1366" s="27"/>
      <c r="I1366" s="40"/>
      <c r="J1366" s="4"/>
    </row>
    <row r="1367" spans="2:10" x14ac:dyDescent="0.25">
      <c r="B1367"/>
      <c r="C1367"/>
      <c r="D1367"/>
      <c r="E1367" s="27"/>
      <c r="F1367" s="27"/>
      <c r="I1367" s="40"/>
      <c r="J1367" s="4"/>
    </row>
    <row r="1368" spans="2:10" x14ac:dyDescent="0.25">
      <c r="B1368"/>
      <c r="C1368"/>
      <c r="D1368"/>
      <c r="E1368" s="27"/>
      <c r="F1368" s="27"/>
      <c r="I1368" s="40"/>
      <c r="J1368" s="4"/>
    </row>
    <row r="1369" spans="2:10" x14ac:dyDescent="0.25">
      <c r="B1369"/>
      <c r="C1369"/>
      <c r="D1369"/>
      <c r="E1369" s="27"/>
      <c r="F1369" s="27"/>
      <c r="I1369" s="40"/>
      <c r="J1369" s="4"/>
    </row>
    <row r="1370" spans="2:10" x14ac:dyDescent="0.25">
      <c r="B1370"/>
      <c r="C1370"/>
      <c r="D1370"/>
      <c r="E1370" s="27"/>
      <c r="F1370" s="27"/>
      <c r="I1370" s="40"/>
      <c r="J1370" s="4"/>
    </row>
    <row r="1371" spans="2:10" x14ac:dyDescent="0.25">
      <c r="B1371"/>
      <c r="C1371"/>
      <c r="D1371"/>
      <c r="E1371" s="27"/>
      <c r="F1371" s="27"/>
      <c r="I1371" s="40"/>
      <c r="J1371" s="4"/>
    </row>
    <row r="1372" spans="2:10" x14ac:dyDescent="0.25">
      <c r="B1372"/>
      <c r="C1372"/>
      <c r="D1372"/>
      <c r="E1372" s="27"/>
      <c r="F1372" s="27"/>
      <c r="I1372" s="40"/>
      <c r="J1372" s="4"/>
    </row>
    <row r="1373" spans="2:10" x14ac:dyDescent="0.25">
      <c r="B1373"/>
      <c r="C1373"/>
      <c r="D1373"/>
      <c r="E1373" s="27"/>
      <c r="F1373" s="27"/>
      <c r="I1373" s="40"/>
      <c r="J1373" s="4"/>
    </row>
    <row r="1374" spans="2:10" x14ac:dyDescent="0.25">
      <c r="B1374"/>
      <c r="C1374"/>
      <c r="D1374"/>
      <c r="E1374" s="27"/>
      <c r="F1374" s="27"/>
      <c r="I1374" s="40"/>
      <c r="J1374" s="4"/>
    </row>
    <row r="1375" spans="2:10" x14ac:dyDescent="0.25">
      <c r="B1375"/>
      <c r="C1375"/>
      <c r="D1375"/>
      <c r="E1375" s="27"/>
      <c r="F1375" s="27"/>
      <c r="I1375" s="40"/>
      <c r="J1375" s="4"/>
    </row>
    <row r="1376" spans="2:10" x14ac:dyDescent="0.25">
      <c r="B1376"/>
      <c r="C1376"/>
      <c r="D1376"/>
      <c r="E1376" s="27"/>
      <c r="F1376" s="27"/>
      <c r="I1376" s="40"/>
      <c r="J1376" s="4"/>
    </row>
    <row r="1377" spans="2:10" x14ac:dyDescent="0.25">
      <c r="B1377"/>
      <c r="C1377"/>
      <c r="D1377"/>
      <c r="E1377" s="27"/>
      <c r="F1377" s="27"/>
      <c r="I1377" s="40"/>
      <c r="J1377" s="4"/>
    </row>
    <row r="1378" spans="2:10" x14ac:dyDescent="0.25">
      <c r="B1378"/>
      <c r="C1378"/>
      <c r="D1378"/>
      <c r="E1378" s="27"/>
      <c r="F1378" s="27"/>
      <c r="I1378" s="40"/>
      <c r="J1378" s="4"/>
    </row>
    <row r="1379" spans="2:10" x14ac:dyDescent="0.25">
      <c r="B1379"/>
      <c r="C1379"/>
      <c r="D1379"/>
      <c r="E1379" s="27"/>
      <c r="F1379" s="27"/>
      <c r="I1379" s="40"/>
      <c r="J1379" s="4"/>
    </row>
    <row r="1380" spans="2:10" x14ac:dyDescent="0.25">
      <c r="B1380"/>
      <c r="C1380"/>
      <c r="D1380"/>
      <c r="E1380" s="27"/>
      <c r="F1380" s="27"/>
      <c r="I1380" s="40"/>
      <c r="J1380" s="4"/>
    </row>
    <row r="1381" spans="2:10" x14ac:dyDescent="0.25">
      <c r="B1381"/>
      <c r="C1381"/>
      <c r="D1381"/>
      <c r="E1381" s="27"/>
      <c r="F1381" s="27"/>
      <c r="I1381" s="40"/>
      <c r="J1381" s="4"/>
    </row>
    <row r="1382" spans="2:10" x14ac:dyDescent="0.25">
      <c r="B1382"/>
      <c r="C1382"/>
      <c r="D1382"/>
      <c r="E1382" s="27"/>
      <c r="F1382" s="27"/>
      <c r="I1382" s="40"/>
      <c r="J1382" s="4"/>
    </row>
    <row r="1383" spans="2:10" x14ac:dyDescent="0.25">
      <c r="B1383"/>
      <c r="C1383"/>
      <c r="D1383"/>
      <c r="E1383" s="27"/>
      <c r="F1383" s="27"/>
      <c r="I1383" s="40"/>
      <c r="J1383" s="4"/>
    </row>
    <row r="1384" spans="2:10" x14ac:dyDescent="0.25">
      <c r="B1384"/>
      <c r="C1384"/>
      <c r="D1384"/>
      <c r="E1384" s="27"/>
      <c r="F1384" s="27"/>
      <c r="I1384" s="40"/>
      <c r="J1384" s="4"/>
    </row>
    <row r="1385" spans="2:10" x14ac:dyDescent="0.25">
      <c r="B1385"/>
      <c r="C1385"/>
      <c r="D1385"/>
      <c r="E1385" s="27"/>
      <c r="F1385" s="27"/>
      <c r="I1385" s="40"/>
      <c r="J1385" s="4"/>
    </row>
    <row r="1386" spans="2:10" x14ac:dyDescent="0.25">
      <c r="B1386"/>
      <c r="C1386"/>
      <c r="D1386"/>
      <c r="E1386" s="27"/>
      <c r="F1386" s="27"/>
      <c r="I1386" s="40"/>
      <c r="J1386" s="4"/>
    </row>
    <row r="1387" spans="2:10" x14ac:dyDescent="0.25">
      <c r="B1387"/>
      <c r="C1387"/>
      <c r="D1387"/>
      <c r="E1387" s="27"/>
      <c r="F1387" s="27"/>
      <c r="I1387" s="40"/>
      <c r="J1387" s="4"/>
    </row>
    <row r="1388" spans="2:10" x14ac:dyDescent="0.25">
      <c r="B1388"/>
      <c r="C1388"/>
      <c r="D1388"/>
      <c r="E1388" s="27"/>
      <c r="F1388" s="27"/>
      <c r="I1388" s="40"/>
      <c r="J1388" s="4"/>
    </row>
    <row r="1389" spans="2:10" x14ac:dyDescent="0.25">
      <c r="B1389"/>
      <c r="C1389"/>
      <c r="D1389"/>
      <c r="E1389" s="27"/>
      <c r="F1389" s="27"/>
      <c r="I1389" s="40"/>
      <c r="J1389" s="4"/>
    </row>
    <row r="1390" spans="2:10" x14ac:dyDescent="0.25">
      <c r="B1390"/>
      <c r="C1390"/>
      <c r="D1390"/>
      <c r="E1390" s="27"/>
      <c r="F1390" s="27"/>
      <c r="I1390" s="40"/>
      <c r="J1390" s="4"/>
    </row>
    <row r="1391" spans="2:10" x14ac:dyDescent="0.25">
      <c r="B1391"/>
      <c r="C1391"/>
      <c r="D1391"/>
      <c r="E1391" s="27"/>
      <c r="F1391" s="27"/>
      <c r="I1391" s="40"/>
      <c r="J1391" s="4"/>
    </row>
    <row r="1392" spans="2:10" x14ac:dyDescent="0.25">
      <c r="B1392"/>
      <c r="C1392"/>
      <c r="D1392"/>
      <c r="E1392" s="27"/>
      <c r="F1392" s="27"/>
      <c r="I1392" s="40"/>
      <c r="J1392" s="4"/>
    </row>
    <row r="1393" spans="2:10" x14ac:dyDescent="0.25">
      <c r="B1393"/>
      <c r="C1393"/>
      <c r="D1393"/>
      <c r="E1393" s="27"/>
      <c r="F1393" s="27"/>
      <c r="I1393" s="40"/>
      <c r="J1393" s="4"/>
    </row>
    <row r="1394" spans="2:10" x14ac:dyDescent="0.25">
      <c r="B1394"/>
      <c r="C1394"/>
      <c r="D1394"/>
      <c r="E1394" s="27"/>
      <c r="F1394" s="27"/>
      <c r="I1394" s="40"/>
      <c r="J1394" s="4"/>
    </row>
    <row r="1395" spans="2:10" x14ac:dyDescent="0.25">
      <c r="B1395"/>
      <c r="C1395"/>
      <c r="D1395"/>
      <c r="E1395" s="27"/>
      <c r="F1395" s="27"/>
      <c r="I1395" s="40"/>
      <c r="J1395" s="4"/>
    </row>
    <row r="1396" spans="2:10" x14ac:dyDescent="0.25">
      <c r="B1396"/>
      <c r="C1396"/>
      <c r="D1396"/>
      <c r="E1396" s="27"/>
      <c r="F1396" s="27"/>
      <c r="I1396" s="40"/>
      <c r="J1396" s="4"/>
    </row>
    <row r="1397" spans="2:10" x14ac:dyDescent="0.25">
      <c r="B1397"/>
      <c r="C1397"/>
      <c r="D1397"/>
      <c r="E1397" s="27"/>
      <c r="F1397" s="27"/>
      <c r="I1397" s="40"/>
      <c r="J1397" s="4"/>
    </row>
    <row r="1398" spans="2:10" x14ac:dyDescent="0.25">
      <c r="B1398"/>
      <c r="C1398"/>
      <c r="D1398"/>
      <c r="E1398" s="27"/>
      <c r="F1398" s="27"/>
      <c r="I1398" s="40"/>
      <c r="J1398" s="4"/>
    </row>
    <row r="1399" spans="2:10" x14ac:dyDescent="0.25">
      <c r="B1399"/>
      <c r="C1399"/>
      <c r="D1399"/>
      <c r="E1399" s="27"/>
      <c r="F1399" s="27"/>
      <c r="I1399" s="40"/>
      <c r="J1399" s="4"/>
    </row>
    <row r="1400" spans="2:10" x14ac:dyDescent="0.25">
      <c r="B1400"/>
      <c r="C1400"/>
      <c r="D1400"/>
      <c r="E1400" s="27"/>
      <c r="F1400" s="27"/>
      <c r="I1400" s="40"/>
      <c r="J1400" s="4"/>
    </row>
    <row r="1401" spans="2:10" x14ac:dyDescent="0.25">
      <c r="B1401"/>
      <c r="C1401"/>
      <c r="D1401"/>
      <c r="E1401" s="27"/>
      <c r="F1401" s="27"/>
      <c r="I1401" s="40"/>
      <c r="J1401" s="4"/>
    </row>
    <row r="1402" spans="2:10" x14ac:dyDescent="0.25">
      <c r="B1402"/>
      <c r="C1402"/>
      <c r="D1402"/>
      <c r="E1402" s="27"/>
      <c r="F1402" s="27"/>
      <c r="I1402" s="40"/>
      <c r="J1402" s="4"/>
    </row>
    <row r="1403" spans="2:10" x14ac:dyDescent="0.25">
      <c r="B1403"/>
      <c r="C1403"/>
      <c r="D1403"/>
      <c r="E1403" s="27"/>
      <c r="F1403" s="27"/>
      <c r="I1403" s="40"/>
      <c r="J1403" s="4"/>
    </row>
    <row r="1404" spans="2:10" x14ac:dyDescent="0.25">
      <c r="B1404"/>
      <c r="C1404"/>
      <c r="D1404"/>
      <c r="E1404" s="27"/>
      <c r="F1404" s="27"/>
      <c r="I1404" s="40"/>
      <c r="J1404" s="4"/>
    </row>
    <row r="1405" spans="2:10" x14ac:dyDescent="0.25">
      <c r="B1405"/>
      <c r="C1405"/>
      <c r="D1405"/>
      <c r="E1405" s="27"/>
      <c r="F1405" s="27"/>
      <c r="I1405" s="40"/>
      <c r="J1405" s="4"/>
    </row>
    <row r="1406" spans="2:10" x14ac:dyDescent="0.25">
      <c r="B1406"/>
      <c r="C1406"/>
      <c r="D1406"/>
      <c r="E1406" s="27"/>
      <c r="F1406" s="27"/>
      <c r="I1406" s="40"/>
      <c r="J1406" s="4"/>
    </row>
    <row r="1407" spans="2:10" x14ac:dyDescent="0.25">
      <c r="B1407"/>
      <c r="C1407"/>
      <c r="D1407"/>
      <c r="E1407" s="27"/>
      <c r="F1407" s="27"/>
      <c r="I1407" s="40"/>
      <c r="J1407" s="4"/>
    </row>
    <row r="1408" spans="2:10" x14ac:dyDescent="0.25">
      <c r="B1408"/>
      <c r="C1408"/>
      <c r="D1408"/>
      <c r="E1408" s="27"/>
      <c r="F1408" s="27"/>
      <c r="I1408" s="40"/>
      <c r="J1408" s="4"/>
    </row>
    <row r="1409" spans="2:10" x14ac:dyDescent="0.25">
      <c r="B1409"/>
      <c r="C1409"/>
      <c r="D1409"/>
      <c r="E1409" s="27"/>
      <c r="F1409" s="27"/>
      <c r="I1409" s="40"/>
      <c r="J1409" s="4"/>
    </row>
    <row r="1410" spans="2:10" x14ac:dyDescent="0.25">
      <c r="B1410"/>
      <c r="C1410"/>
      <c r="D1410"/>
      <c r="E1410" s="27"/>
      <c r="F1410" s="27"/>
      <c r="I1410" s="40"/>
      <c r="J1410" s="4"/>
    </row>
    <row r="1411" spans="2:10" x14ac:dyDescent="0.25">
      <c r="B1411"/>
      <c r="C1411"/>
      <c r="D1411"/>
      <c r="E1411" s="27"/>
      <c r="F1411" s="27"/>
      <c r="I1411" s="40"/>
      <c r="J1411" s="4"/>
    </row>
    <row r="1412" spans="2:10" x14ac:dyDescent="0.25">
      <c r="B1412"/>
      <c r="C1412"/>
      <c r="D1412"/>
      <c r="E1412" s="27"/>
      <c r="F1412" s="27"/>
      <c r="I1412" s="40"/>
      <c r="J1412" s="4"/>
    </row>
    <row r="1413" spans="2:10" x14ac:dyDescent="0.25">
      <c r="B1413"/>
      <c r="C1413"/>
      <c r="D1413"/>
      <c r="E1413" s="27"/>
      <c r="F1413" s="27"/>
      <c r="I1413" s="40"/>
      <c r="J1413" s="4"/>
    </row>
    <row r="1414" spans="2:10" x14ac:dyDescent="0.25">
      <c r="B1414"/>
      <c r="C1414"/>
      <c r="D1414"/>
      <c r="E1414" s="27"/>
      <c r="F1414" s="27"/>
      <c r="I1414" s="40"/>
      <c r="J1414" s="4"/>
    </row>
    <row r="1415" spans="2:10" x14ac:dyDescent="0.25">
      <c r="B1415"/>
      <c r="C1415"/>
      <c r="D1415"/>
      <c r="E1415" s="27"/>
      <c r="F1415" s="27"/>
      <c r="I1415" s="40"/>
      <c r="J1415" s="4"/>
    </row>
    <row r="1416" spans="2:10" x14ac:dyDescent="0.25">
      <c r="B1416"/>
      <c r="C1416"/>
      <c r="D1416"/>
      <c r="E1416" s="27"/>
      <c r="F1416" s="27"/>
      <c r="I1416" s="40"/>
      <c r="J1416" s="4"/>
    </row>
    <row r="1417" spans="2:10" x14ac:dyDescent="0.25">
      <c r="B1417"/>
      <c r="C1417"/>
      <c r="D1417"/>
      <c r="E1417" s="27"/>
      <c r="F1417" s="27"/>
      <c r="I1417" s="40"/>
      <c r="J1417" s="4"/>
    </row>
    <row r="1418" spans="2:10" x14ac:dyDescent="0.25">
      <c r="B1418"/>
      <c r="C1418"/>
      <c r="D1418"/>
      <c r="E1418" s="27"/>
      <c r="F1418" s="27"/>
      <c r="I1418" s="40"/>
      <c r="J1418" s="4"/>
    </row>
    <row r="1419" spans="2:10" x14ac:dyDescent="0.25">
      <c r="B1419"/>
      <c r="C1419"/>
      <c r="D1419"/>
      <c r="E1419" s="27"/>
      <c r="F1419" s="27"/>
      <c r="I1419" s="40"/>
      <c r="J1419" s="4"/>
    </row>
    <row r="1420" spans="2:10" x14ac:dyDescent="0.25">
      <c r="B1420"/>
      <c r="C1420"/>
      <c r="D1420"/>
      <c r="E1420" s="27"/>
      <c r="F1420" s="27"/>
      <c r="I1420" s="40"/>
      <c r="J1420" s="4"/>
    </row>
    <row r="1421" spans="2:10" x14ac:dyDescent="0.25">
      <c r="B1421"/>
      <c r="C1421"/>
      <c r="D1421"/>
      <c r="E1421" s="27"/>
      <c r="F1421" s="27"/>
      <c r="I1421" s="40"/>
      <c r="J1421" s="4"/>
    </row>
    <row r="1422" spans="2:10" x14ac:dyDescent="0.25">
      <c r="B1422"/>
      <c r="C1422"/>
      <c r="D1422"/>
      <c r="E1422" s="27"/>
      <c r="F1422" s="27"/>
      <c r="I1422" s="40"/>
      <c r="J1422" s="4"/>
    </row>
    <row r="1423" spans="2:10" x14ac:dyDescent="0.25">
      <c r="B1423"/>
      <c r="C1423"/>
      <c r="D1423"/>
      <c r="E1423" s="27"/>
      <c r="F1423" s="27"/>
      <c r="I1423" s="40"/>
      <c r="J1423" s="4"/>
    </row>
    <row r="1424" spans="2:10" x14ac:dyDescent="0.25">
      <c r="B1424"/>
      <c r="C1424"/>
      <c r="D1424"/>
      <c r="E1424" s="27"/>
      <c r="F1424" s="27"/>
      <c r="I1424" s="40"/>
      <c r="J1424" s="4"/>
    </row>
    <row r="1425" spans="2:10" x14ac:dyDescent="0.25">
      <c r="B1425"/>
      <c r="C1425"/>
      <c r="D1425"/>
      <c r="E1425" s="27"/>
      <c r="F1425" s="27"/>
      <c r="I1425" s="40"/>
      <c r="J1425" s="4"/>
    </row>
    <row r="1426" spans="2:10" x14ac:dyDescent="0.25">
      <c r="B1426"/>
      <c r="C1426"/>
      <c r="D1426"/>
      <c r="E1426" s="27"/>
      <c r="F1426" s="27"/>
      <c r="I1426" s="40"/>
      <c r="J1426" s="4"/>
    </row>
    <row r="1427" spans="2:10" x14ac:dyDescent="0.25">
      <c r="B1427"/>
      <c r="C1427"/>
      <c r="D1427"/>
      <c r="E1427" s="27"/>
      <c r="F1427" s="27"/>
      <c r="I1427" s="40"/>
      <c r="J1427" s="4"/>
    </row>
    <row r="1428" spans="2:10" x14ac:dyDescent="0.25">
      <c r="B1428"/>
      <c r="C1428"/>
      <c r="D1428"/>
      <c r="E1428" s="27"/>
      <c r="F1428" s="27"/>
      <c r="I1428" s="40"/>
      <c r="J1428" s="4"/>
    </row>
    <row r="1429" spans="2:10" x14ac:dyDescent="0.25">
      <c r="B1429"/>
      <c r="C1429"/>
      <c r="D1429"/>
      <c r="E1429" s="27"/>
      <c r="F1429" s="27"/>
      <c r="I1429" s="40"/>
      <c r="J1429" s="4"/>
    </row>
    <row r="1430" spans="2:10" x14ac:dyDescent="0.25">
      <c r="B1430"/>
      <c r="C1430"/>
      <c r="D1430"/>
      <c r="E1430" s="27"/>
      <c r="F1430" s="27"/>
      <c r="I1430" s="40"/>
      <c r="J1430" s="4"/>
    </row>
    <row r="1431" spans="2:10" x14ac:dyDescent="0.25">
      <c r="B1431"/>
      <c r="C1431"/>
      <c r="D1431"/>
      <c r="E1431" s="27"/>
      <c r="F1431" s="27"/>
      <c r="I1431" s="40"/>
      <c r="J1431" s="4"/>
    </row>
    <row r="1432" spans="2:10" x14ac:dyDescent="0.25">
      <c r="B1432"/>
      <c r="C1432"/>
      <c r="D1432"/>
      <c r="E1432" s="27"/>
      <c r="F1432" s="27"/>
      <c r="I1432" s="40"/>
      <c r="J1432" s="4"/>
    </row>
    <row r="1433" spans="2:10" x14ac:dyDescent="0.25">
      <c r="B1433"/>
      <c r="C1433"/>
      <c r="D1433"/>
      <c r="E1433" s="27"/>
      <c r="F1433" s="27"/>
      <c r="I1433" s="40"/>
      <c r="J1433" s="4"/>
    </row>
    <row r="1434" spans="2:10" x14ac:dyDescent="0.25">
      <c r="B1434"/>
      <c r="C1434"/>
      <c r="D1434"/>
      <c r="E1434" s="27"/>
      <c r="F1434" s="27"/>
      <c r="I1434" s="40"/>
      <c r="J1434" s="4"/>
    </row>
    <row r="1435" spans="2:10" x14ac:dyDescent="0.25">
      <c r="B1435"/>
      <c r="C1435"/>
      <c r="D1435"/>
      <c r="E1435" s="27"/>
      <c r="F1435" s="27"/>
      <c r="I1435" s="40"/>
      <c r="J1435" s="4"/>
    </row>
    <row r="1436" spans="2:10" x14ac:dyDescent="0.25">
      <c r="B1436"/>
      <c r="C1436"/>
      <c r="D1436"/>
      <c r="E1436" s="27"/>
      <c r="F1436" s="27"/>
      <c r="I1436" s="40"/>
      <c r="J1436" s="4"/>
    </row>
    <row r="1437" spans="2:10" x14ac:dyDescent="0.25">
      <c r="B1437"/>
      <c r="C1437"/>
      <c r="D1437"/>
      <c r="E1437" s="27"/>
      <c r="F1437" s="27"/>
      <c r="I1437" s="40"/>
      <c r="J1437" s="4"/>
    </row>
    <row r="1438" spans="2:10" x14ac:dyDescent="0.25">
      <c r="B1438"/>
      <c r="C1438"/>
      <c r="D1438"/>
      <c r="E1438" s="27"/>
      <c r="F1438" s="27"/>
      <c r="I1438" s="40"/>
      <c r="J1438" s="4"/>
    </row>
    <row r="1439" spans="2:10" x14ac:dyDescent="0.25">
      <c r="B1439"/>
      <c r="C1439"/>
      <c r="D1439"/>
      <c r="E1439" s="27"/>
      <c r="F1439" s="27"/>
      <c r="I1439" s="40"/>
      <c r="J1439" s="4"/>
    </row>
    <row r="1440" spans="2:10" x14ac:dyDescent="0.25">
      <c r="B1440"/>
      <c r="C1440"/>
      <c r="D1440"/>
      <c r="E1440" s="27"/>
      <c r="F1440" s="27"/>
      <c r="I1440" s="40"/>
      <c r="J1440" s="4"/>
    </row>
    <row r="1441" spans="2:10" x14ac:dyDescent="0.25">
      <c r="B1441"/>
      <c r="C1441"/>
      <c r="D1441"/>
      <c r="E1441" s="27"/>
      <c r="F1441" s="27"/>
      <c r="I1441" s="40"/>
      <c r="J1441" s="4"/>
    </row>
    <row r="1442" spans="2:10" x14ac:dyDescent="0.25">
      <c r="B1442"/>
      <c r="C1442"/>
      <c r="D1442"/>
      <c r="E1442" s="27"/>
      <c r="F1442" s="27"/>
      <c r="I1442" s="40"/>
      <c r="J1442" s="4"/>
    </row>
    <row r="1443" spans="2:10" x14ac:dyDescent="0.25">
      <c r="B1443"/>
      <c r="C1443"/>
      <c r="D1443"/>
      <c r="E1443" s="27"/>
      <c r="F1443" s="27"/>
      <c r="I1443" s="40"/>
      <c r="J1443" s="4"/>
    </row>
    <row r="1444" spans="2:10" x14ac:dyDescent="0.25">
      <c r="B1444"/>
      <c r="C1444"/>
      <c r="D1444"/>
      <c r="E1444" s="27"/>
      <c r="F1444" s="27"/>
      <c r="I1444" s="40"/>
      <c r="J1444" s="4"/>
    </row>
    <row r="1445" spans="2:10" x14ac:dyDescent="0.25">
      <c r="B1445"/>
      <c r="C1445"/>
      <c r="D1445"/>
      <c r="E1445" s="27"/>
      <c r="F1445" s="27"/>
      <c r="I1445" s="40"/>
      <c r="J1445" s="4"/>
    </row>
    <row r="1446" spans="2:10" x14ac:dyDescent="0.25">
      <c r="B1446"/>
      <c r="C1446"/>
      <c r="D1446"/>
      <c r="E1446" s="27"/>
      <c r="F1446" s="27"/>
      <c r="I1446" s="40"/>
      <c r="J1446" s="4"/>
    </row>
    <row r="1447" spans="2:10" x14ac:dyDescent="0.25">
      <c r="B1447"/>
      <c r="C1447"/>
      <c r="D1447"/>
      <c r="E1447" s="27"/>
      <c r="F1447" s="27"/>
      <c r="I1447" s="40"/>
      <c r="J1447" s="4"/>
    </row>
    <row r="1448" spans="2:10" x14ac:dyDescent="0.25">
      <c r="B1448"/>
      <c r="C1448"/>
      <c r="D1448"/>
      <c r="E1448" s="27"/>
      <c r="F1448" s="27"/>
      <c r="I1448" s="40"/>
      <c r="J1448" s="4"/>
    </row>
    <row r="1449" spans="2:10" x14ac:dyDescent="0.25">
      <c r="B1449"/>
      <c r="C1449"/>
      <c r="D1449"/>
      <c r="E1449" s="27"/>
      <c r="F1449" s="27"/>
      <c r="I1449" s="40"/>
      <c r="J1449" s="4"/>
    </row>
    <row r="1450" spans="2:10" x14ac:dyDescent="0.25">
      <c r="B1450"/>
      <c r="C1450"/>
      <c r="D1450"/>
      <c r="E1450" s="27"/>
      <c r="F1450" s="27"/>
      <c r="I1450" s="40"/>
      <c r="J1450" s="4"/>
    </row>
    <row r="1451" spans="2:10" x14ac:dyDescent="0.25">
      <c r="B1451"/>
      <c r="C1451"/>
      <c r="D1451"/>
      <c r="E1451" s="27"/>
      <c r="F1451" s="27"/>
      <c r="I1451" s="40"/>
      <c r="J1451" s="4"/>
    </row>
    <row r="1452" spans="2:10" x14ac:dyDescent="0.25">
      <c r="B1452"/>
      <c r="C1452"/>
      <c r="D1452"/>
      <c r="E1452" s="27"/>
      <c r="F1452" s="27"/>
      <c r="I1452" s="40"/>
      <c r="J1452" s="4"/>
    </row>
    <row r="1453" spans="2:10" x14ac:dyDescent="0.25">
      <c r="B1453"/>
      <c r="C1453"/>
      <c r="D1453"/>
      <c r="E1453" s="27"/>
      <c r="F1453" s="27"/>
      <c r="I1453" s="40"/>
      <c r="J1453" s="4"/>
    </row>
    <row r="1454" spans="2:10" x14ac:dyDescent="0.25">
      <c r="B1454"/>
      <c r="C1454"/>
      <c r="D1454"/>
      <c r="E1454" s="27"/>
      <c r="F1454" s="27"/>
      <c r="I1454" s="40"/>
      <c r="J1454" s="4"/>
    </row>
    <row r="1455" spans="2:10" x14ac:dyDescent="0.25">
      <c r="B1455"/>
      <c r="C1455"/>
      <c r="D1455"/>
      <c r="E1455" s="27"/>
      <c r="F1455" s="27"/>
      <c r="I1455" s="40"/>
      <c r="J1455" s="4"/>
    </row>
    <row r="1456" spans="2:10" x14ac:dyDescent="0.25">
      <c r="B1456"/>
      <c r="C1456"/>
      <c r="D1456"/>
      <c r="E1456" s="27"/>
      <c r="F1456" s="27"/>
      <c r="I1456" s="40"/>
      <c r="J1456" s="4"/>
    </row>
    <row r="1457" spans="2:10" x14ac:dyDescent="0.25">
      <c r="B1457"/>
      <c r="C1457"/>
      <c r="D1457"/>
      <c r="E1457" s="27"/>
      <c r="F1457" s="27"/>
      <c r="I1457" s="40"/>
      <c r="J1457" s="4"/>
    </row>
    <row r="1458" spans="2:10" x14ac:dyDescent="0.25">
      <c r="B1458"/>
      <c r="C1458"/>
      <c r="D1458"/>
      <c r="E1458" s="27"/>
      <c r="F1458" s="27"/>
      <c r="I1458" s="40"/>
      <c r="J1458" s="4"/>
    </row>
    <row r="1459" spans="2:10" x14ac:dyDescent="0.25">
      <c r="B1459"/>
      <c r="C1459"/>
      <c r="D1459"/>
      <c r="E1459" s="27"/>
      <c r="F1459" s="27"/>
      <c r="I1459" s="40"/>
      <c r="J1459" s="4"/>
    </row>
    <row r="1460" spans="2:10" x14ac:dyDescent="0.25">
      <c r="B1460"/>
      <c r="C1460"/>
      <c r="D1460"/>
      <c r="E1460" s="27"/>
      <c r="F1460" s="27"/>
      <c r="I1460" s="40"/>
      <c r="J1460" s="4"/>
    </row>
    <row r="1461" spans="2:10" x14ac:dyDescent="0.25">
      <c r="B1461"/>
      <c r="C1461"/>
      <c r="D1461"/>
      <c r="E1461" s="27"/>
      <c r="F1461" s="27"/>
      <c r="I1461" s="40"/>
      <c r="J1461" s="4"/>
    </row>
    <row r="1462" spans="2:10" x14ac:dyDescent="0.25">
      <c r="B1462"/>
      <c r="C1462"/>
      <c r="D1462"/>
      <c r="E1462" s="27"/>
      <c r="F1462" s="27"/>
      <c r="I1462" s="40"/>
      <c r="J1462" s="4"/>
    </row>
    <row r="1463" spans="2:10" x14ac:dyDescent="0.25">
      <c r="B1463"/>
      <c r="C1463"/>
      <c r="D1463"/>
      <c r="E1463" s="27"/>
      <c r="F1463" s="27"/>
      <c r="I1463" s="40"/>
      <c r="J1463" s="4"/>
    </row>
    <row r="1464" spans="2:10" x14ac:dyDescent="0.25">
      <c r="B1464"/>
      <c r="C1464"/>
      <c r="D1464"/>
      <c r="E1464" s="27"/>
      <c r="F1464" s="27"/>
      <c r="I1464" s="40"/>
      <c r="J1464" s="4"/>
    </row>
    <row r="1465" spans="2:10" x14ac:dyDescent="0.25">
      <c r="B1465"/>
      <c r="C1465"/>
      <c r="D1465"/>
      <c r="E1465" s="27"/>
      <c r="F1465" s="27"/>
      <c r="I1465" s="40"/>
      <c r="J1465" s="4"/>
    </row>
    <row r="1466" spans="2:10" x14ac:dyDescent="0.25">
      <c r="B1466"/>
      <c r="C1466"/>
      <c r="D1466"/>
      <c r="E1466" s="27"/>
      <c r="F1466" s="27"/>
      <c r="I1466" s="40"/>
      <c r="J1466" s="4"/>
    </row>
    <row r="1467" spans="2:10" x14ac:dyDescent="0.25">
      <c r="B1467"/>
      <c r="C1467"/>
      <c r="D1467"/>
      <c r="E1467" s="27"/>
      <c r="F1467" s="27"/>
      <c r="I1467" s="40"/>
      <c r="J1467" s="4"/>
    </row>
    <row r="1468" spans="2:10" x14ac:dyDescent="0.25">
      <c r="B1468"/>
      <c r="C1468"/>
      <c r="D1468"/>
      <c r="E1468" s="27"/>
      <c r="F1468" s="27"/>
      <c r="I1468" s="40"/>
      <c r="J1468" s="4"/>
    </row>
    <row r="1469" spans="2:10" x14ac:dyDescent="0.25">
      <c r="B1469"/>
      <c r="C1469"/>
      <c r="D1469"/>
      <c r="E1469" s="27"/>
      <c r="F1469" s="27"/>
      <c r="I1469" s="40"/>
      <c r="J1469" s="4"/>
    </row>
    <row r="1470" spans="2:10" x14ac:dyDescent="0.25">
      <c r="B1470"/>
      <c r="C1470"/>
      <c r="D1470"/>
      <c r="E1470" s="27"/>
      <c r="F1470" s="27"/>
      <c r="I1470" s="40"/>
      <c r="J1470" s="4"/>
    </row>
    <row r="1471" spans="2:10" x14ac:dyDescent="0.25">
      <c r="B1471"/>
      <c r="C1471"/>
      <c r="D1471"/>
      <c r="E1471" s="27"/>
      <c r="F1471" s="27"/>
      <c r="I1471" s="40"/>
      <c r="J1471" s="4"/>
    </row>
    <row r="1472" spans="2:10" x14ac:dyDescent="0.25">
      <c r="B1472"/>
      <c r="C1472"/>
      <c r="D1472"/>
      <c r="E1472" s="27"/>
      <c r="F1472" s="27"/>
      <c r="I1472" s="40"/>
      <c r="J1472" s="4"/>
    </row>
    <row r="1473" spans="2:10" x14ac:dyDescent="0.25">
      <c r="B1473"/>
      <c r="C1473"/>
      <c r="D1473"/>
      <c r="E1473" s="27"/>
      <c r="F1473" s="27"/>
      <c r="I1473" s="40"/>
      <c r="J1473" s="4"/>
    </row>
    <row r="1474" spans="2:10" x14ac:dyDescent="0.25">
      <c r="B1474"/>
      <c r="C1474"/>
      <c r="D1474"/>
      <c r="E1474" s="27"/>
      <c r="F1474" s="27"/>
      <c r="I1474" s="40"/>
      <c r="J1474" s="4"/>
    </row>
    <row r="1475" spans="2:10" x14ac:dyDescent="0.25">
      <c r="B1475"/>
      <c r="C1475"/>
      <c r="D1475"/>
      <c r="E1475" s="27"/>
      <c r="F1475" s="27"/>
      <c r="I1475" s="40"/>
      <c r="J1475" s="4"/>
    </row>
    <row r="1476" spans="2:10" x14ac:dyDescent="0.25">
      <c r="B1476"/>
      <c r="C1476"/>
      <c r="D1476"/>
      <c r="E1476" s="27"/>
      <c r="F1476" s="27"/>
      <c r="I1476" s="40"/>
      <c r="J1476" s="4"/>
    </row>
    <row r="1477" spans="2:10" x14ac:dyDescent="0.25">
      <c r="B1477"/>
      <c r="C1477"/>
      <c r="D1477"/>
      <c r="E1477" s="27"/>
      <c r="F1477" s="27"/>
      <c r="I1477" s="40"/>
      <c r="J1477" s="4"/>
    </row>
    <row r="1478" spans="2:10" x14ac:dyDescent="0.25">
      <c r="B1478"/>
      <c r="C1478"/>
      <c r="D1478"/>
      <c r="E1478" s="27"/>
      <c r="F1478" s="27"/>
      <c r="I1478" s="40"/>
      <c r="J1478" s="4"/>
    </row>
    <row r="1479" spans="2:10" x14ac:dyDescent="0.25">
      <c r="B1479"/>
      <c r="C1479"/>
      <c r="D1479"/>
      <c r="E1479" s="27"/>
      <c r="F1479" s="27"/>
      <c r="I1479" s="40"/>
      <c r="J1479" s="4"/>
    </row>
    <row r="1480" spans="2:10" x14ac:dyDescent="0.25">
      <c r="B1480"/>
      <c r="C1480"/>
      <c r="D1480"/>
      <c r="E1480" s="27"/>
      <c r="F1480" s="27"/>
      <c r="I1480" s="40"/>
      <c r="J1480" s="4"/>
    </row>
    <row r="1481" spans="2:10" x14ac:dyDescent="0.25">
      <c r="B1481"/>
      <c r="C1481"/>
      <c r="D1481"/>
      <c r="E1481" s="27"/>
      <c r="F1481" s="27"/>
      <c r="I1481" s="40"/>
      <c r="J1481" s="4"/>
    </row>
    <row r="1482" spans="2:10" x14ac:dyDescent="0.25">
      <c r="B1482"/>
      <c r="C1482"/>
      <c r="D1482"/>
      <c r="E1482" s="27"/>
      <c r="F1482" s="27"/>
      <c r="I1482" s="40"/>
      <c r="J1482" s="4"/>
    </row>
    <row r="1483" spans="2:10" x14ac:dyDescent="0.25">
      <c r="B1483"/>
      <c r="C1483"/>
      <c r="D1483"/>
      <c r="E1483" s="27"/>
      <c r="F1483" s="27"/>
      <c r="I1483" s="40"/>
      <c r="J1483" s="4"/>
    </row>
    <row r="1484" spans="2:10" x14ac:dyDescent="0.25">
      <c r="B1484"/>
      <c r="C1484"/>
      <c r="D1484"/>
      <c r="E1484" s="27"/>
      <c r="F1484" s="27"/>
      <c r="I1484" s="40"/>
      <c r="J1484" s="4"/>
    </row>
    <row r="1485" spans="2:10" x14ac:dyDescent="0.25">
      <c r="B1485"/>
      <c r="C1485"/>
      <c r="D1485"/>
      <c r="E1485" s="27"/>
      <c r="F1485" s="27"/>
      <c r="I1485" s="40"/>
      <c r="J1485" s="4"/>
    </row>
    <row r="1486" spans="2:10" x14ac:dyDescent="0.25">
      <c r="B1486"/>
      <c r="C1486"/>
      <c r="D1486"/>
      <c r="E1486" s="27"/>
      <c r="F1486" s="27"/>
      <c r="I1486" s="40"/>
      <c r="J1486" s="4"/>
    </row>
    <row r="1487" spans="2:10" x14ac:dyDescent="0.25">
      <c r="B1487"/>
      <c r="C1487"/>
      <c r="D1487"/>
      <c r="E1487" s="27"/>
      <c r="F1487" s="27"/>
      <c r="I1487" s="40"/>
      <c r="J1487" s="4"/>
    </row>
    <row r="1488" spans="2:10" x14ac:dyDescent="0.25">
      <c r="B1488"/>
      <c r="C1488"/>
      <c r="D1488"/>
      <c r="E1488" s="27"/>
      <c r="F1488" s="27"/>
      <c r="I1488" s="40"/>
      <c r="J1488" s="4"/>
    </row>
    <row r="1489" spans="2:10" x14ac:dyDescent="0.25">
      <c r="B1489"/>
      <c r="C1489"/>
      <c r="D1489"/>
      <c r="E1489" s="27"/>
      <c r="F1489" s="27"/>
      <c r="I1489" s="40"/>
      <c r="J1489" s="4"/>
    </row>
    <row r="1490" spans="2:10" x14ac:dyDescent="0.25">
      <c r="B1490"/>
      <c r="C1490"/>
      <c r="D1490"/>
      <c r="E1490" s="27"/>
      <c r="F1490" s="27"/>
      <c r="I1490" s="40"/>
      <c r="J1490" s="4"/>
    </row>
    <row r="1491" spans="2:10" x14ac:dyDescent="0.25">
      <c r="B1491"/>
      <c r="C1491"/>
      <c r="D1491"/>
      <c r="E1491" s="27"/>
      <c r="F1491" s="27"/>
      <c r="I1491" s="40"/>
      <c r="J1491" s="4"/>
    </row>
    <row r="1492" spans="2:10" x14ac:dyDescent="0.25">
      <c r="B1492"/>
      <c r="C1492"/>
      <c r="D1492"/>
      <c r="E1492" s="27"/>
      <c r="F1492" s="27"/>
      <c r="I1492" s="40"/>
      <c r="J1492" s="4"/>
    </row>
    <row r="1493" spans="2:10" x14ac:dyDescent="0.25">
      <c r="B1493"/>
      <c r="C1493"/>
      <c r="D1493"/>
      <c r="E1493" s="27"/>
      <c r="F1493" s="27"/>
      <c r="I1493" s="40"/>
      <c r="J1493" s="4"/>
    </row>
    <row r="1494" spans="2:10" x14ac:dyDescent="0.25">
      <c r="B1494"/>
      <c r="C1494"/>
      <c r="D1494"/>
      <c r="E1494" s="27"/>
      <c r="F1494" s="27"/>
      <c r="I1494" s="40"/>
      <c r="J1494" s="4"/>
    </row>
    <row r="1495" spans="2:10" x14ac:dyDescent="0.25">
      <c r="B1495"/>
      <c r="C1495"/>
      <c r="D1495"/>
      <c r="E1495" s="27"/>
      <c r="F1495" s="27"/>
      <c r="I1495" s="40"/>
      <c r="J1495" s="4"/>
    </row>
    <row r="1496" spans="2:10" x14ac:dyDescent="0.25">
      <c r="B1496"/>
      <c r="C1496"/>
      <c r="D1496"/>
      <c r="E1496" s="27"/>
      <c r="F1496" s="27"/>
      <c r="I1496" s="40"/>
      <c r="J1496" s="4"/>
    </row>
    <row r="1497" spans="2:10" x14ac:dyDescent="0.25">
      <c r="B1497"/>
      <c r="C1497"/>
      <c r="D1497"/>
      <c r="E1497" s="27"/>
      <c r="F1497" s="27"/>
      <c r="I1497" s="40"/>
      <c r="J1497" s="4"/>
    </row>
    <row r="1498" spans="2:10" x14ac:dyDescent="0.25">
      <c r="B1498"/>
      <c r="C1498"/>
      <c r="D1498"/>
      <c r="E1498" s="27"/>
      <c r="F1498" s="27"/>
      <c r="I1498" s="40"/>
      <c r="J1498" s="4"/>
    </row>
    <row r="1499" spans="2:10" x14ac:dyDescent="0.25">
      <c r="B1499"/>
      <c r="C1499"/>
      <c r="D1499"/>
      <c r="E1499" s="27"/>
      <c r="F1499" s="27"/>
      <c r="I1499" s="40"/>
      <c r="J1499" s="4"/>
    </row>
    <row r="1500" spans="2:10" x14ac:dyDescent="0.25">
      <c r="B1500"/>
      <c r="C1500"/>
      <c r="D1500"/>
      <c r="E1500" s="27"/>
      <c r="F1500" s="27"/>
      <c r="I1500" s="40"/>
      <c r="J1500" s="4"/>
    </row>
    <row r="1501" spans="2:10" x14ac:dyDescent="0.25">
      <c r="B1501"/>
      <c r="C1501"/>
      <c r="D1501"/>
      <c r="E1501" s="27"/>
      <c r="F1501" s="27"/>
      <c r="I1501" s="40"/>
      <c r="J1501" s="4"/>
    </row>
    <row r="1502" spans="2:10" x14ac:dyDescent="0.25">
      <c r="B1502"/>
      <c r="C1502"/>
      <c r="D1502"/>
      <c r="E1502" s="27"/>
      <c r="F1502" s="27"/>
      <c r="I1502" s="40"/>
      <c r="J1502" s="4"/>
    </row>
    <row r="1503" spans="2:10" x14ac:dyDescent="0.25">
      <c r="B1503"/>
      <c r="C1503"/>
      <c r="D1503"/>
      <c r="E1503" s="27"/>
      <c r="F1503" s="27"/>
      <c r="I1503" s="40"/>
      <c r="J1503" s="4"/>
    </row>
    <row r="1504" spans="2:10" x14ac:dyDescent="0.25">
      <c r="B1504"/>
      <c r="C1504"/>
      <c r="D1504"/>
      <c r="E1504" s="27"/>
      <c r="F1504" s="27"/>
      <c r="I1504" s="40"/>
      <c r="J1504" s="4"/>
    </row>
    <row r="1505" spans="2:10" x14ac:dyDescent="0.25">
      <c r="B1505"/>
      <c r="C1505"/>
      <c r="D1505"/>
      <c r="E1505" s="27"/>
      <c r="F1505" s="27"/>
      <c r="I1505" s="40"/>
      <c r="J1505" s="4"/>
    </row>
    <row r="1506" spans="2:10" x14ac:dyDescent="0.25">
      <c r="B1506"/>
      <c r="C1506"/>
      <c r="D1506"/>
      <c r="E1506" s="27"/>
      <c r="F1506" s="27"/>
      <c r="I1506" s="40"/>
      <c r="J1506" s="4"/>
    </row>
    <row r="1507" spans="2:10" x14ac:dyDescent="0.25">
      <c r="B1507"/>
      <c r="C1507"/>
      <c r="D1507"/>
      <c r="E1507" s="27"/>
      <c r="F1507" s="27"/>
      <c r="I1507" s="40"/>
      <c r="J1507" s="4"/>
    </row>
    <row r="1508" spans="2:10" x14ac:dyDescent="0.25">
      <c r="B1508"/>
      <c r="C1508"/>
      <c r="D1508"/>
      <c r="E1508" s="27"/>
      <c r="F1508" s="27"/>
      <c r="I1508" s="40"/>
      <c r="J1508" s="4"/>
    </row>
    <row r="1509" spans="2:10" x14ac:dyDescent="0.25">
      <c r="B1509"/>
      <c r="C1509"/>
      <c r="D1509"/>
      <c r="E1509" s="27"/>
      <c r="F1509" s="27"/>
      <c r="I1509" s="40"/>
      <c r="J1509" s="4"/>
    </row>
  </sheetData>
  <sortState ref="A2:K1510">
    <sortCondition descending="1" ref="J1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0"/>
  <sheetViews>
    <sheetView workbookViewId="0">
      <selection activeCell="N7" sqref="N7"/>
    </sheetView>
  </sheetViews>
  <sheetFormatPr defaultRowHeight="15.75" x14ac:dyDescent="0.25"/>
  <cols>
    <col min="1" max="1" width="5" customWidth="1"/>
    <col min="2" max="2" width="35.7109375" style="2" customWidth="1"/>
    <col min="3" max="3" width="35.7109375" style="2" hidden="1" customWidth="1"/>
    <col min="4" max="4" width="18.28515625" style="1" hidden="1" customWidth="1"/>
    <col min="5" max="5" width="18.85546875" style="1" hidden="1" customWidth="1"/>
    <col min="6" max="7" width="21.5703125" style="9" hidden="1" customWidth="1"/>
    <col min="8" max="8" width="28.5703125" style="39" hidden="1" customWidth="1"/>
    <col min="9" max="9" width="28.5703125" style="23" hidden="1" customWidth="1"/>
    <col min="10" max="10" width="17.7109375" hidden="1" customWidth="1"/>
    <col min="11" max="11" width="31.85546875" style="28" customWidth="1"/>
  </cols>
  <sheetData>
    <row r="1" spans="1:13" s="25" customFormat="1" ht="28.5" customHeight="1" x14ac:dyDescent="0.35">
      <c r="A1" s="81" t="s">
        <v>82</v>
      </c>
      <c r="B1" s="8" t="s">
        <v>0</v>
      </c>
      <c r="C1" s="8" t="s">
        <v>96</v>
      </c>
      <c r="D1" s="53" t="s">
        <v>86</v>
      </c>
      <c r="E1" s="53" t="s">
        <v>92</v>
      </c>
      <c r="F1" s="53" t="s">
        <v>88</v>
      </c>
      <c r="G1" s="53" t="s">
        <v>90</v>
      </c>
      <c r="H1" s="82" t="s">
        <v>100</v>
      </c>
      <c r="I1" s="82" t="s">
        <v>101</v>
      </c>
      <c r="J1" s="83" t="s">
        <v>95</v>
      </c>
      <c r="K1" s="84" t="s">
        <v>108</v>
      </c>
      <c r="L1" s="80"/>
      <c r="M1" s="80"/>
    </row>
    <row r="2" spans="1:13" x14ac:dyDescent="0.25">
      <c r="A2" s="23">
        <v>1</v>
      </c>
      <c r="B2" s="8" t="s">
        <v>6</v>
      </c>
      <c r="C2" s="9">
        <v>3183</v>
      </c>
      <c r="D2" s="9">
        <v>281817905</v>
      </c>
      <c r="E2" s="11">
        <f t="shared" ref="E2:E33" si="0">D2/61.5</f>
        <v>4582404.9593495931</v>
      </c>
      <c r="F2" s="9">
        <v>176891290</v>
      </c>
      <c r="G2" s="11">
        <f t="shared" ref="G2:G33" si="1">F2/61.5</f>
        <v>2876281.1382113821</v>
      </c>
      <c r="H2" s="39">
        <v>173991290</v>
      </c>
      <c r="I2" s="38">
        <f t="shared" ref="I2:I33" si="2">H2/61.5</f>
        <v>2829126.6666666665</v>
      </c>
      <c r="J2" s="42">
        <f t="shared" ref="J2:J33" si="3">I2/E2*100</f>
        <v>61.738905482247489</v>
      </c>
      <c r="K2" s="38">
        <f t="shared" ref="K2:K33" si="4">I2/C2</f>
        <v>888.82396062414909</v>
      </c>
      <c r="L2" s="29"/>
      <c r="M2" s="29"/>
    </row>
    <row r="3" spans="1:13" x14ac:dyDescent="0.25">
      <c r="A3" s="23">
        <v>2</v>
      </c>
      <c r="B3" s="8" t="s">
        <v>2</v>
      </c>
      <c r="C3" s="9">
        <v>6311</v>
      </c>
      <c r="D3" s="9">
        <v>316463964</v>
      </c>
      <c r="E3" s="11">
        <f t="shared" si="0"/>
        <v>5145755.5121951215</v>
      </c>
      <c r="F3" s="9">
        <v>176239190</v>
      </c>
      <c r="G3" s="11">
        <f t="shared" si="1"/>
        <v>2865677.8861788618</v>
      </c>
      <c r="H3" s="39">
        <v>173015190</v>
      </c>
      <c r="I3" s="38">
        <f t="shared" si="2"/>
        <v>2813255.1219512196</v>
      </c>
      <c r="J3" s="42">
        <f t="shared" si="3"/>
        <v>54.671371682622294</v>
      </c>
      <c r="K3" s="38">
        <f t="shared" si="4"/>
        <v>445.77010330394859</v>
      </c>
      <c r="L3" s="29"/>
      <c r="M3" s="29"/>
    </row>
    <row r="4" spans="1:13" x14ac:dyDescent="0.25">
      <c r="A4" s="23">
        <v>3</v>
      </c>
      <c r="B4" s="8" t="s">
        <v>61</v>
      </c>
      <c r="C4" s="9">
        <v>5656</v>
      </c>
      <c r="D4" s="9">
        <v>248854000</v>
      </c>
      <c r="E4" s="11">
        <f t="shared" si="0"/>
        <v>4046406.5040650405</v>
      </c>
      <c r="F4" s="9">
        <v>137186000</v>
      </c>
      <c r="G4" s="11">
        <f t="shared" si="1"/>
        <v>2230666.6666666665</v>
      </c>
      <c r="H4" s="39">
        <v>133811000</v>
      </c>
      <c r="I4" s="38">
        <f t="shared" si="2"/>
        <v>2175788.6178861787</v>
      </c>
      <c r="J4" s="42">
        <f t="shared" si="3"/>
        <v>53.770885740233219</v>
      </c>
      <c r="K4" s="38">
        <f t="shared" si="4"/>
        <v>384.68681362909808</v>
      </c>
      <c r="L4" s="29"/>
      <c r="M4" s="29"/>
    </row>
    <row r="5" spans="1:13" x14ac:dyDescent="0.25">
      <c r="A5" s="23">
        <v>4</v>
      </c>
      <c r="B5" s="8" t="s">
        <v>21</v>
      </c>
      <c r="C5" s="9">
        <v>7649</v>
      </c>
      <c r="D5" s="9">
        <v>354027554</v>
      </c>
      <c r="E5" s="11">
        <f t="shared" si="0"/>
        <v>5756545.5934959352</v>
      </c>
      <c r="F5" s="9">
        <v>182272054</v>
      </c>
      <c r="G5" s="11">
        <f t="shared" si="1"/>
        <v>2963773.2357723578</v>
      </c>
      <c r="H5" s="39">
        <v>177707054</v>
      </c>
      <c r="I5" s="38">
        <f t="shared" si="2"/>
        <v>2889545.5934959347</v>
      </c>
      <c r="J5" s="42">
        <f t="shared" si="3"/>
        <v>50.195825718130394</v>
      </c>
      <c r="K5" s="38">
        <f t="shared" si="4"/>
        <v>377.76775964125176</v>
      </c>
      <c r="L5" s="29"/>
      <c r="M5" s="29"/>
    </row>
    <row r="6" spans="1:13" x14ac:dyDescent="0.25">
      <c r="A6" s="23">
        <v>5</v>
      </c>
      <c r="B6" s="8" t="s">
        <v>69</v>
      </c>
      <c r="C6" s="9">
        <v>4015</v>
      </c>
      <c r="D6" s="9">
        <v>160651000</v>
      </c>
      <c r="E6" s="11">
        <f t="shared" si="0"/>
        <v>2612211.3821138213</v>
      </c>
      <c r="F6" s="9">
        <v>92204420</v>
      </c>
      <c r="G6" s="11">
        <f t="shared" si="1"/>
        <v>1499258.8617886179</v>
      </c>
      <c r="H6" s="39">
        <v>91166000</v>
      </c>
      <c r="I6" s="38">
        <f t="shared" si="2"/>
        <v>1482373.9837398373</v>
      </c>
      <c r="J6" s="42">
        <f t="shared" si="3"/>
        <v>56.747857156195721</v>
      </c>
      <c r="K6" s="38">
        <f t="shared" si="4"/>
        <v>369.20896232623596</v>
      </c>
      <c r="L6" s="29"/>
      <c r="M6" s="29"/>
    </row>
    <row r="7" spans="1:13" x14ac:dyDescent="0.25">
      <c r="A7" s="23">
        <v>6</v>
      </c>
      <c r="B7" s="8" t="s">
        <v>5</v>
      </c>
      <c r="C7" s="9">
        <v>3333</v>
      </c>
      <c r="D7" s="9">
        <v>161453000</v>
      </c>
      <c r="E7" s="11">
        <f t="shared" si="0"/>
        <v>2625252.0325203254</v>
      </c>
      <c r="F7" s="9">
        <v>79551445</v>
      </c>
      <c r="G7" s="11">
        <f t="shared" si="1"/>
        <v>1293519.430894309</v>
      </c>
      <c r="H7" s="39">
        <v>74890000</v>
      </c>
      <c r="I7" s="38">
        <f t="shared" si="2"/>
        <v>1217723.5772357723</v>
      </c>
      <c r="J7" s="42">
        <f t="shared" si="3"/>
        <v>46.385016072788979</v>
      </c>
      <c r="K7" s="38">
        <f t="shared" si="4"/>
        <v>365.35360853158483</v>
      </c>
      <c r="L7" s="29"/>
      <c r="M7" s="29"/>
    </row>
    <row r="8" spans="1:13" x14ac:dyDescent="0.25">
      <c r="A8" s="23">
        <v>7</v>
      </c>
      <c r="B8" s="8" t="s">
        <v>24</v>
      </c>
      <c r="C8" s="9">
        <v>4089</v>
      </c>
      <c r="D8" s="9">
        <v>187286500</v>
      </c>
      <c r="E8" s="11">
        <f t="shared" si="0"/>
        <v>3045308.9430894307</v>
      </c>
      <c r="F8" s="9">
        <v>93844500</v>
      </c>
      <c r="G8" s="11">
        <f t="shared" si="1"/>
        <v>1525926.8292682928</v>
      </c>
      <c r="H8" s="39">
        <v>91259500</v>
      </c>
      <c r="I8" s="38">
        <f t="shared" si="2"/>
        <v>1483894.3089430893</v>
      </c>
      <c r="J8" s="42">
        <f t="shared" si="3"/>
        <v>48.727217391536499</v>
      </c>
      <c r="K8" s="38">
        <f t="shared" si="4"/>
        <v>362.89907286453638</v>
      </c>
      <c r="L8" s="29"/>
      <c r="M8" s="29"/>
    </row>
    <row r="9" spans="1:13" x14ac:dyDescent="0.25">
      <c r="A9" s="23">
        <v>8</v>
      </c>
      <c r="B9" s="8" t="s">
        <v>15</v>
      </c>
      <c r="C9" s="9">
        <v>5646</v>
      </c>
      <c r="D9" s="9">
        <v>209431620</v>
      </c>
      <c r="E9" s="11">
        <f t="shared" si="0"/>
        <v>3405392.1951219514</v>
      </c>
      <c r="F9" s="9">
        <v>134379000</v>
      </c>
      <c r="G9" s="11">
        <f t="shared" si="1"/>
        <v>2185024.3902439023</v>
      </c>
      <c r="H9" s="39">
        <v>123099000</v>
      </c>
      <c r="I9" s="38">
        <f t="shared" si="2"/>
        <v>2001609.756097561</v>
      </c>
      <c r="J9" s="42">
        <f t="shared" si="3"/>
        <v>58.777657356611194</v>
      </c>
      <c r="K9" s="38">
        <f t="shared" si="4"/>
        <v>354.51819980473982</v>
      </c>
      <c r="L9" s="29"/>
      <c r="M9" s="29"/>
    </row>
    <row r="10" spans="1:13" x14ac:dyDescent="0.25">
      <c r="A10" s="23">
        <v>9</v>
      </c>
      <c r="B10" s="52" t="s">
        <v>41</v>
      </c>
      <c r="C10" s="33">
        <v>4072</v>
      </c>
      <c r="D10" s="9">
        <v>157030000</v>
      </c>
      <c r="E10" s="11">
        <f t="shared" si="0"/>
        <v>2553333.3333333335</v>
      </c>
      <c r="F10" s="9">
        <v>76494000</v>
      </c>
      <c r="G10" s="11">
        <f t="shared" si="1"/>
        <v>1243804.8780487804</v>
      </c>
      <c r="H10" s="39">
        <v>75854000</v>
      </c>
      <c r="I10" s="38">
        <f t="shared" si="2"/>
        <v>1233398.3739837399</v>
      </c>
      <c r="J10" s="42">
        <f t="shared" si="3"/>
        <v>48.305419346621662</v>
      </c>
      <c r="K10" s="38">
        <f t="shared" si="4"/>
        <v>302.8974395834332</v>
      </c>
      <c r="L10" s="29"/>
      <c r="M10" s="29"/>
    </row>
    <row r="11" spans="1:13" x14ac:dyDescent="0.25">
      <c r="A11" s="23">
        <v>10</v>
      </c>
      <c r="B11" s="8" t="s">
        <v>78</v>
      </c>
      <c r="C11" s="9">
        <v>9864</v>
      </c>
      <c r="D11" s="9">
        <v>300721000</v>
      </c>
      <c r="E11" s="11">
        <f t="shared" si="0"/>
        <v>4889772.3577235769</v>
      </c>
      <c r="F11" s="9">
        <v>179280000</v>
      </c>
      <c r="G11" s="11">
        <f t="shared" si="1"/>
        <v>2915121.9512195121</v>
      </c>
      <c r="H11" s="39">
        <v>175460000</v>
      </c>
      <c r="I11" s="38">
        <f t="shared" si="2"/>
        <v>2853008.1300813006</v>
      </c>
      <c r="J11" s="42">
        <f t="shared" si="3"/>
        <v>58.346440720801006</v>
      </c>
      <c r="K11" s="38">
        <f t="shared" si="4"/>
        <v>289.23440085982367</v>
      </c>
      <c r="L11" s="29"/>
      <c r="M11" s="29"/>
    </row>
    <row r="12" spans="1:13" x14ac:dyDescent="0.25">
      <c r="A12" s="23">
        <v>11</v>
      </c>
      <c r="B12" s="8" t="s">
        <v>34</v>
      </c>
      <c r="C12" s="9">
        <v>45412</v>
      </c>
      <c r="D12" s="9">
        <v>1503504000</v>
      </c>
      <c r="E12" s="11">
        <f t="shared" si="0"/>
        <v>24447219.512195121</v>
      </c>
      <c r="F12" s="9">
        <v>848330000</v>
      </c>
      <c r="G12" s="11">
        <f t="shared" si="1"/>
        <v>13793983.739837399</v>
      </c>
      <c r="H12" s="39">
        <v>795210000</v>
      </c>
      <c r="I12" s="38">
        <f t="shared" si="2"/>
        <v>12930243.902439024</v>
      </c>
      <c r="J12" s="42">
        <f t="shared" si="3"/>
        <v>52.890447913673654</v>
      </c>
      <c r="K12" s="38">
        <f t="shared" si="4"/>
        <v>284.73187488855422</v>
      </c>
      <c r="L12" s="29"/>
      <c r="M12" s="29"/>
    </row>
    <row r="13" spans="1:13" x14ac:dyDescent="0.25">
      <c r="A13" s="23">
        <v>12</v>
      </c>
      <c r="B13" s="8" t="s">
        <v>39</v>
      </c>
      <c r="C13" s="9">
        <v>2456</v>
      </c>
      <c r="D13" s="9">
        <v>84330000</v>
      </c>
      <c r="E13" s="11">
        <f t="shared" si="0"/>
        <v>1371219.512195122</v>
      </c>
      <c r="F13" s="9">
        <v>44092000</v>
      </c>
      <c r="G13" s="11">
        <f t="shared" si="1"/>
        <v>716943.08943089435</v>
      </c>
      <c r="H13" s="39">
        <v>42110000</v>
      </c>
      <c r="I13" s="38">
        <f t="shared" si="2"/>
        <v>684715.44715447153</v>
      </c>
      <c r="J13" s="42">
        <f t="shared" si="3"/>
        <v>49.934780030831256</v>
      </c>
      <c r="K13" s="38">
        <f t="shared" si="4"/>
        <v>278.79293450914963</v>
      </c>
      <c r="L13" s="29"/>
      <c r="M13" s="29"/>
    </row>
    <row r="14" spans="1:13" x14ac:dyDescent="0.25">
      <c r="A14" s="23">
        <v>13</v>
      </c>
      <c r="B14" s="8" t="s">
        <v>64</v>
      </c>
      <c r="C14" s="9">
        <v>3767</v>
      </c>
      <c r="D14" s="9">
        <v>131858600</v>
      </c>
      <c r="E14" s="11">
        <f t="shared" si="0"/>
        <v>2144042.2764227642</v>
      </c>
      <c r="F14" s="9">
        <v>65814700</v>
      </c>
      <c r="G14" s="11">
        <f t="shared" si="1"/>
        <v>1070157.7235772358</v>
      </c>
      <c r="H14" s="39">
        <v>62880400</v>
      </c>
      <c r="I14" s="38">
        <f t="shared" si="2"/>
        <v>1022445.5284552845</v>
      </c>
      <c r="J14" s="42">
        <f t="shared" si="3"/>
        <v>47.687750362888728</v>
      </c>
      <c r="K14" s="38">
        <f t="shared" si="4"/>
        <v>271.42169589999588</v>
      </c>
      <c r="L14" s="29"/>
      <c r="M14" s="29"/>
    </row>
    <row r="15" spans="1:13" x14ac:dyDescent="0.25">
      <c r="A15" s="23">
        <v>14</v>
      </c>
      <c r="B15" s="8" t="s">
        <v>70</v>
      </c>
      <c r="C15" s="9">
        <v>16799</v>
      </c>
      <c r="D15" s="9">
        <v>518683000</v>
      </c>
      <c r="E15" s="11">
        <f t="shared" si="0"/>
        <v>8433869.9186991863</v>
      </c>
      <c r="F15" s="9">
        <v>293675000</v>
      </c>
      <c r="G15" s="11">
        <f t="shared" si="1"/>
        <v>4775203.2520325202</v>
      </c>
      <c r="H15" s="39">
        <v>270473000</v>
      </c>
      <c r="I15" s="38">
        <f t="shared" si="2"/>
        <v>4397934.9593495931</v>
      </c>
      <c r="J15" s="42">
        <f t="shared" si="3"/>
        <v>52.146108509436395</v>
      </c>
      <c r="K15" s="38">
        <f t="shared" si="4"/>
        <v>261.79742599854711</v>
      </c>
      <c r="L15" s="29"/>
      <c r="M15" s="29"/>
    </row>
    <row r="16" spans="1:13" x14ac:dyDescent="0.25">
      <c r="A16" s="23">
        <v>15</v>
      </c>
      <c r="B16" s="8" t="s">
        <v>43</v>
      </c>
      <c r="C16" s="9">
        <v>60611</v>
      </c>
      <c r="D16" s="9">
        <v>1978462000</v>
      </c>
      <c r="E16" s="11">
        <f t="shared" si="0"/>
        <v>32170113.821138211</v>
      </c>
      <c r="F16" s="9">
        <v>977417000</v>
      </c>
      <c r="G16" s="11">
        <f t="shared" si="1"/>
        <v>15892959.349593496</v>
      </c>
      <c r="H16" s="39">
        <v>973569000</v>
      </c>
      <c r="I16" s="38">
        <f t="shared" si="2"/>
        <v>15830390.243902439</v>
      </c>
      <c r="J16" s="42">
        <f t="shared" si="3"/>
        <v>49.208374990270222</v>
      </c>
      <c r="K16" s="38">
        <f t="shared" si="4"/>
        <v>261.18015284193365</v>
      </c>
      <c r="L16" s="29"/>
      <c r="M16" s="29"/>
    </row>
    <row r="17" spans="1:13" x14ac:dyDescent="0.25">
      <c r="A17" s="23">
        <v>16</v>
      </c>
      <c r="B17" s="8" t="s">
        <v>25</v>
      </c>
      <c r="C17" s="9">
        <v>4993</v>
      </c>
      <c r="D17" s="9">
        <v>169021065</v>
      </c>
      <c r="E17" s="11">
        <f t="shared" si="0"/>
        <v>2748310</v>
      </c>
      <c r="F17" s="9">
        <v>79050000</v>
      </c>
      <c r="G17" s="11">
        <f t="shared" si="1"/>
        <v>1285365.8536585367</v>
      </c>
      <c r="H17" s="39">
        <v>74800000</v>
      </c>
      <c r="I17" s="38">
        <f t="shared" si="2"/>
        <v>1216260.162601626</v>
      </c>
      <c r="J17" s="42">
        <f t="shared" si="3"/>
        <v>44.254838886502107</v>
      </c>
      <c r="K17" s="38">
        <f t="shared" si="4"/>
        <v>243.59306280825678</v>
      </c>
      <c r="L17" s="29"/>
      <c r="M17" s="29"/>
    </row>
    <row r="18" spans="1:13" x14ac:dyDescent="0.25">
      <c r="A18" s="23">
        <v>17</v>
      </c>
      <c r="B18" s="8" t="s">
        <v>16</v>
      </c>
      <c r="C18" s="9">
        <v>22782</v>
      </c>
      <c r="D18" s="9">
        <v>733066292</v>
      </c>
      <c r="E18" s="11">
        <f t="shared" si="0"/>
        <v>11919777.105691057</v>
      </c>
      <c r="F18" s="9">
        <v>350572748</v>
      </c>
      <c r="G18" s="11">
        <f t="shared" si="1"/>
        <v>5700369.8861788614</v>
      </c>
      <c r="H18" s="39">
        <v>324507248</v>
      </c>
      <c r="I18" s="38">
        <f t="shared" si="2"/>
        <v>5276540.6178861791</v>
      </c>
      <c r="J18" s="42">
        <f t="shared" si="3"/>
        <v>44.267108110326262</v>
      </c>
      <c r="K18" s="38">
        <f t="shared" si="4"/>
        <v>231.61007013809933</v>
      </c>
      <c r="L18" s="29"/>
      <c r="M18" s="29"/>
    </row>
    <row r="19" spans="1:13" x14ac:dyDescent="0.25">
      <c r="A19" s="23">
        <v>18</v>
      </c>
      <c r="B19" s="8" t="s">
        <v>80</v>
      </c>
      <c r="C19" s="9">
        <v>3592</v>
      </c>
      <c r="D19" s="9">
        <v>103926000</v>
      </c>
      <c r="E19" s="11">
        <f t="shared" si="0"/>
        <v>1689853.6585365853</v>
      </c>
      <c r="F19" s="9">
        <v>52089000</v>
      </c>
      <c r="G19" s="11">
        <f t="shared" si="1"/>
        <v>846975.60975609755</v>
      </c>
      <c r="H19" s="39">
        <v>50448000</v>
      </c>
      <c r="I19" s="38">
        <f t="shared" si="2"/>
        <v>820292.68292682932</v>
      </c>
      <c r="J19" s="42">
        <f t="shared" si="3"/>
        <v>48.542231972749846</v>
      </c>
      <c r="K19" s="38">
        <f t="shared" si="4"/>
        <v>228.36655983486341</v>
      </c>
      <c r="L19" s="29"/>
      <c r="M19" s="29"/>
    </row>
    <row r="20" spans="1:13" x14ac:dyDescent="0.25">
      <c r="A20" s="23">
        <v>19</v>
      </c>
      <c r="B20" s="8" t="s">
        <v>51</v>
      </c>
      <c r="C20" s="9">
        <v>4726</v>
      </c>
      <c r="D20" s="9">
        <v>127404000</v>
      </c>
      <c r="E20" s="11">
        <f t="shared" si="0"/>
        <v>2071609.756097561</v>
      </c>
      <c r="F20" s="9">
        <v>68665000</v>
      </c>
      <c r="G20" s="11">
        <f t="shared" si="1"/>
        <v>1116504.0650406503</v>
      </c>
      <c r="H20" s="39">
        <v>61945000</v>
      </c>
      <c r="I20" s="38">
        <f t="shared" si="2"/>
        <v>1007235.7723577236</v>
      </c>
      <c r="J20" s="42">
        <f t="shared" si="3"/>
        <v>48.620922420018211</v>
      </c>
      <c r="K20" s="38">
        <f t="shared" si="4"/>
        <v>213.1264858987989</v>
      </c>
      <c r="L20" s="29"/>
      <c r="M20" s="29"/>
    </row>
    <row r="21" spans="1:13" x14ac:dyDescent="0.25">
      <c r="A21" s="23">
        <v>20</v>
      </c>
      <c r="B21" s="8" t="s">
        <v>55</v>
      </c>
      <c r="C21" s="9">
        <v>7033</v>
      </c>
      <c r="D21" s="9">
        <v>169462600</v>
      </c>
      <c r="E21" s="11">
        <f t="shared" si="0"/>
        <v>2755489.4308943087</v>
      </c>
      <c r="F21" s="9">
        <v>91387737</v>
      </c>
      <c r="G21" s="11">
        <f t="shared" si="1"/>
        <v>1485979.4634146341</v>
      </c>
      <c r="H21" s="39">
        <v>90127737</v>
      </c>
      <c r="I21" s="38">
        <f t="shared" si="2"/>
        <v>1465491.6585365853</v>
      </c>
      <c r="J21" s="42">
        <f t="shared" si="3"/>
        <v>53.184441286749994</v>
      </c>
      <c r="K21" s="38">
        <f t="shared" si="4"/>
        <v>208.37361844683426</v>
      </c>
      <c r="L21" s="29"/>
      <c r="M21" s="29"/>
    </row>
    <row r="22" spans="1:13" x14ac:dyDescent="0.25">
      <c r="A22" s="23">
        <v>21</v>
      </c>
      <c r="B22" s="8" t="s">
        <v>31</v>
      </c>
      <c r="C22" s="9">
        <v>4047</v>
      </c>
      <c r="D22" s="9">
        <v>124700000</v>
      </c>
      <c r="E22" s="11">
        <f t="shared" si="0"/>
        <v>2027642.2764227642</v>
      </c>
      <c r="F22" s="9">
        <v>50479000</v>
      </c>
      <c r="G22" s="11">
        <f t="shared" si="1"/>
        <v>820796.74796747963</v>
      </c>
      <c r="H22" s="39">
        <v>49269000</v>
      </c>
      <c r="I22" s="38">
        <f t="shared" si="2"/>
        <v>801121.95121951215</v>
      </c>
      <c r="J22" s="42">
        <f t="shared" si="3"/>
        <v>39.510024057738569</v>
      </c>
      <c r="K22" s="38">
        <f t="shared" si="4"/>
        <v>197.95452216938773</v>
      </c>
      <c r="L22" s="29"/>
      <c r="M22" s="29"/>
    </row>
    <row r="23" spans="1:13" x14ac:dyDescent="0.25">
      <c r="A23" s="23">
        <v>22</v>
      </c>
      <c r="B23" s="8" t="s">
        <v>11</v>
      </c>
      <c r="C23" s="9">
        <v>6286</v>
      </c>
      <c r="D23" s="9">
        <v>179739000</v>
      </c>
      <c r="E23" s="11">
        <f t="shared" si="0"/>
        <v>2922585.3658536584</v>
      </c>
      <c r="F23" s="9">
        <v>82157000</v>
      </c>
      <c r="G23" s="11">
        <f t="shared" si="1"/>
        <v>1335886.1788617887</v>
      </c>
      <c r="H23" s="39">
        <v>75870000</v>
      </c>
      <c r="I23" s="38">
        <f t="shared" si="2"/>
        <v>1233658.5365853659</v>
      </c>
      <c r="J23" s="42">
        <f t="shared" si="3"/>
        <v>42.211206249061142</v>
      </c>
      <c r="K23" s="38">
        <f t="shared" si="4"/>
        <v>196.25493741415303</v>
      </c>
      <c r="L23" s="29"/>
      <c r="M23" s="29"/>
    </row>
    <row r="24" spans="1:13" x14ac:dyDescent="0.25">
      <c r="A24" s="23">
        <v>23</v>
      </c>
      <c r="B24" s="8" t="s">
        <v>54</v>
      </c>
      <c r="C24" s="9">
        <v>8999</v>
      </c>
      <c r="D24" s="9">
        <v>223698000</v>
      </c>
      <c r="E24" s="11">
        <f t="shared" si="0"/>
        <v>3637365.8536585364</v>
      </c>
      <c r="F24" s="9">
        <v>104191000</v>
      </c>
      <c r="G24" s="11">
        <f t="shared" si="1"/>
        <v>1694162.6016260162</v>
      </c>
      <c r="H24" s="39">
        <v>99191000</v>
      </c>
      <c r="I24" s="38">
        <f t="shared" si="2"/>
        <v>1612861.7886178861</v>
      </c>
      <c r="J24" s="42">
        <f t="shared" si="3"/>
        <v>44.341478242988316</v>
      </c>
      <c r="K24" s="38">
        <f t="shared" si="4"/>
        <v>179.2267794885972</v>
      </c>
      <c r="L24" s="29"/>
      <c r="M24" s="29"/>
    </row>
    <row r="25" spans="1:13" x14ac:dyDescent="0.25">
      <c r="A25" s="23">
        <v>24</v>
      </c>
      <c r="B25" s="8" t="s">
        <v>73</v>
      </c>
      <c r="C25" s="9">
        <v>19380</v>
      </c>
      <c r="D25" s="9">
        <v>550291000</v>
      </c>
      <c r="E25" s="11">
        <f t="shared" si="0"/>
        <v>8947821.1382113826</v>
      </c>
      <c r="F25" s="9">
        <v>225509000</v>
      </c>
      <c r="G25" s="11">
        <f t="shared" si="1"/>
        <v>3666813.0081300815</v>
      </c>
      <c r="H25" s="39">
        <v>209455000</v>
      </c>
      <c r="I25" s="38">
        <f t="shared" si="2"/>
        <v>3405772.3577235774</v>
      </c>
      <c r="J25" s="42">
        <f t="shared" si="3"/>
        <v>38.062588703068009</v>
      </c>
      <c r="K25" s="38">
        <f t="shared" si="4"/>
        <v>175.73644776695446</v>
      </c>
      <c r="L25" s="29"/>
      <c r="M25" s="29"/>
    </row>
    <row r="26" spans="1:13" x14ac:dyDescent="0.25">
      <c r="A26" s="23">
        <v>25</v>
      </c>
      <c r="B26" s="8" t="s">
        <v>50</v>
      </c>
      <c r="C26" s="9">
        <v>3082</v>
      </c>
      <c r="D26" s="9">
        <v>60000000</v>
      </c>
      <c r="E26" s="11">
        <f t="shared" si="0"/>
        <v>975609.75609756098</v>
      </c>
      <c r="F26" s="9">
        <v>32000000</v>
      </c>
      <c r="G26" s="11">
        <f t="shared" si="1"/>
        <v>520325.20325203252</v>
      </c>
      <c r="H26" s="39">
        <v>31550000</v>
      </c>
      <c r="I26" s="38">
        <f t="shared" si="2"/>
        <v>513008.1300813008</v>
      </c>
      <c r="J26" s="42">
        <f t="shared" si="3"/>
        <v>52.583333333333329</v>
      </c>
      <c r="K26" s="38">
        <f t="shared" si="4"/>
        <v>166.45299483494509</v>
      </c>
      <c r="L26" s="29"/>
      <c r="M26" s="29"/>
    </row>
    <row r="27" spans="1:13" x14ac:dyDescent="0.25">
      <c r="A27" s="23">
        <v>26</v>
      </c>
      <c r="B27" s="8" t="s">
        <v>49</v>
      </c>
      <c r="C27" s="9">
        <v>8277</v>
      </c>
      <c r="D27" s="9">
        <v>209549736</v>
      </c>
      <c r="E27" s="11">
        <f t="shared" si="0"/>
        <v>3407312.7804878047</v>
      </c>
      <c r="F27" s="9">
        <v>90346445</v>
      </c>
      <c r="G27" s="11">
        <f t="shared" si="1"/>
        <v>1469047.8861788618</v>
      </c>
      <c r="H27" s="39">
        <v>84182445</v>
      </c>
      <c r="I27" s="38">
        <f t="shared" si="2"/>
        <v>1368820.243902439</v>
      </c>
      <c r="J27" s="42">
        <f t="shared" si="3"/>
        <v>40.173014104871029</v>
      </c>
      <c r="K27" s="38">
        <f t="shared" si="4"/>
        <v>165.37637355351444</v>
      </c>
      <c r="L27" s="29"/>
      <c r="M27" s="29"/>
    </row>
    <row r="28" spans="1:13" x14ac:dyDescent="0.25">
      <c r="A28" s="23">
        <v>27</v>
      </c>
      <c r="B28" s="8" t="s">
        <v>77</v>
      </c>
      <c r="C28" s="9">
        <v>2600</v>
      </c>
      <c r="D28" s="10">
        <v>60729896</v>
      </c>
      <c r="E28" s="11">
        <f t="shared" si="0"/>
        <v>987477.98373983742</v>
      </c>
      <c r="F28" s="9">
        <v>26732000</v>
      </c>
      <c r="G28" s="11">
        <f t="shared" si="1"/>
        <v>434666.66666666669</v>
      </c>
      <c r="H28" s="39">
        <v>26247000</v>
      </c>
      <c r="I28" s="38">
        <f t="shared" si="2"/>
        <v>426780.48780487804</v>
      </c>
      <c r="J28" s="42">
        <f t="shared" si="3"/>
        <v>43.219240816746989</v>
      </c>
      <c r="K28" s="38">
        <f t="shared" si="4"/>
        <v>164.14634146341464</v>
      </c>
      <c r="L28" s="29"/>
      <c r="M28" s="29"/>
    </row>
    <row r="29" spans="1:13" x14ac:dyDescent="0.25">
      <c r="A29" s="23">
        <v>28</v>
      </c>
      <c r="B29" s="8" t="s">
        <v>76</v>
      </c>
      <c r="C29" s="9">
        <v>9569</v>
      </c>
      <c r="D29" s="10">
        <v>217147980</v>
      </c>
      <c r="E29" s="11">
        <f t="shared" si="0"/>
        <v>3530861.4634146341</v>
      </c>
      <c r="F29" s="9">
        <v>98076275</v>
      </c>
      <c r="G29" s="11">
        <f t="shared" si="1"/>
        <v>1594736.1788617887</v>
      </c>
      <c r="H29" s="39">
        <v>96341275</v>
      </c>
      <c r="I29" s="38">
        <f t="shared" si="2"/>
        <v>1566524.7967479674</v>
      </c>
      <c r="J29" s="42">
        <f t="shared" si="3"/>
        <v>44.36664573163425</v>
      </c>
      <c r="K29" s="38">
        <f t="shared" si="4"/>
        <v>163.70830773831824</v>
      </c>
      <c r="L29" s="29"/>
      <c r="M29" s="29"/>
    </row>
    <row r="30" spans="1:13" x14ac:dyDescent="0.25">
      <c r="A30" s="23">
        <v>29</v>
      </c>
      <c r="B30" s="8" t="s">
        <v>40</v>
      </c>
      <c r="C30" s="9">
        <v>9529</v>
      </c>
      <c r="D30" s="9">
        <v>221797000</v>
      </c>
      <c r="E30" s="11">
        <f t="shared" si="0"/>
        <v>3606455.2845528456</v>
      </c>
      <c r="F30" s="9">
        <v>99660000</v>
      </c>
      <c r="G30" s="11">
        <f t="shared" si="1"/>
        <v>1620487.8048780488</v>
      </c>
      <c r="H30" s="39">
        <v>93360000</v>
      </c>
      <c r="I30" s="38">
        <f t="shared" si="2"/>
        <v>1518048.7804878049</v>
      </c>
      <c r="J30" s="42">
        <f t="shared" si="3"/>
        <v>42.092544083103014</v>
      </c>
      <c r="K30" s="38">
        <f t="shared" si="4"/>
        <v>159.3082989283036</v>
      </c>
      <c r="L30" s="29"/>
      <c r="M30" s="29"/>
    </row>
    <row r="31" spans="1:13" x14ac:dyDescent="0.25">
      <c r="A31" s="23">
        <v>30</v>
      </c>
      <c r="B31" s="8" t="s">
        <v>26</v>
      </c>
      <c r="C31" s="9">
        <v>11851</v>
      </c>
      <c r="D31" s="9">
        <v>308794000</v>
      </c>
      <c r="E31" s="11">
        <f t="shared" si="0"/>
        <v>5021040.650406504</v>
      </c>
      <c r="F31" s="9">
        <v>115660000</v>
      </c>
      <c r="G31" s="11">
        <f t="shared" si="1"/>
        <v>1880650.406504065</v>
      </c>
      <c r="H31" s="39">
        <v>110929000</v>
      </c>
      <c r="I31" s="38">
        <f t="shared" si="2"/>
        <v>1803723.5772357723</v>
      </c>
      <c r="J31" s="42">
        <f t="shared" si="3"/>
        <v>35.923301618554767</v>
      </c>
      <c r="K31" s="38">
        <f t="shared" si="4"/>
        <v>152.20011621262105</v>
      </c>
      <c r="L31" s="29"/>
      <c r="M31" s="29"/>
    </row>
    <row r="32" spans="1:13" x14ac:dyDescent="0.25">
      <c r="A32" s="23">
        <v>31</v>
      </c>
      <c r="B32" s="8" t="s">
        <v>59</v>
      </c>
      <c r="C32" s="9">
        <v>15301</v>
      </c>
      <c r="D32" s="9">
        <v>331050000</v>
      </c>
      <c r="E32" s="11">
        <f t="shared" si="0"/>
        <v>5382926.8292682925</v>
      </c>
      <c r="F32" s="9">
        <v>143369000</v>
      </c>
      <c r="G32" s="11">
        <f t="shared" si="1"/>
        <v>2331203.2520325202</v>
      </c>
      <c r="H32" s="39">
        <v>140576000</v>
      </c>
      <c r="I32" s="38">
        <f t="shared" si="2"/>
        <v>2285788.6178861787</v>
      </c>
      <c r="J32" s="42">
        <f t="shared" si="3"/>
        <v>42.463676181845642</v>
      </c>
      <c r="K32" s="38">
        <f t="shared" si="4"/>
        <v>149.38818494779287</v>
      </c>
      <c r="L32" s="29"/>
      <c r="M32" s="29"/>
    </row>
    <row r="33" spans="1:13" x14ac:dyDescent="0.25">
      <c r="A33" s="23">
        <v>32</v>
      </c>
      <c r="B33" s="8" t="s">
        <v>23</v>
      </c>
      <c r="C33" s="9">
        <v>12866</v>
      </c>
      <c r="D33" s="9">
        <v>229098000</v>
      </c>
      <c r="E33" s="11">
        <f t="shared" si="0"/>
        <v>3725170.7317073173</v>
      </c>
      <c r="F33" s="9">
        <v>119000000</v>
      </c>
      <c r="G33" s="11">
        <f t="shared" si="1"/>
        <v>1934959.349593496</v>
      </c>
      <c r="H33" s="39">
        <v>117850000</v>
      </c>
      <c r="I33" s="38">
        <f t="shared" si="2"/>
        <v>1916260.162601626</v>
      </c>
      <c r="J33" s="42">
        <f t="shared" si="3"/>
        <v>51.440868100114358</v>
      </c>
      <c r="K33" s="38">
        <f t="shared" si="4"/>
        <v>148.9398540806487</v>
      </c>
      <c r="L33" s="29"/>
      <c r="M33" s="29"/>
    </row>
    <row r="34" spans="1:13" x14ac:dyDescent="0.25">
      <c r="A34" s="23">
        <v>33</v>
      </c>
      <c r="B34" s="8" t="s">
        <v>79</v>
      </c>
      <c r="C34" s="9">
        <v>17912</v>
      </c>
      <c r="D34" s="9">
        <v>427568345</v>
      </c>
      <c r="E34" s="11">
        <f t="shared" ref="E34:E65" si="5">D34/61.5</f>
        <v>6952330.8130081305</v>
      </c>
      <c r="F34" s="9">
        <v>163624253</v>
      </c>
      <c r="G34" s="11">
        <f t="shared" ref="G34:G65" si="6">F34/61.5</f>
        <v>2660556.9593495936</v>
      </c>
      <c r="H34" s="39">
        <v>157099521</v>
      </c>
      <c r="I34" s="38">
        <f t="shared" ref="I34:I65" si="7">H34/61.5</f>
        <v>2554463.7560975607</v>
      </c>
      <c r="J34" s="42">
        <f t="shared" ref="J34:J65" si="8">I34/E34*100</f>
        <v>36.742551883722818</v>
      </c>
      <c r="K34" s="38">
        <f t="shared" ref="K34:K65" si="9">I34/C34</f>
        <v>142.61186668700094</v>
      </c>
      <c r="L34" s="29"/>
      <c r="M34" s="29"/>
    </row>
    <row r="35" spans="1:13" x14ac:dyDescent="0.25">
      <c r="A35" s="23">
        <v>34</v>
      </c>
      <c r="B35" s="8" t="s">
        <v>62</v>
      </c>
      <c r="C35" s="9">
        <v>10896</v>
      </c>
      <c r="D35" s="9">
        <v>193893000</v>
      </c>
      <c r="E35" s="11">
        <f t="shared" si="5"/>
        <v>3152731.7073170734</v>
      </c>
      <c r="F35" s="9">
        <v>92882500</v>
      </c>
      <c r="G35" s="11">
        <f t="shared" si="6"/>
        <v>1510284.5528455283</v>
      </c>
      <c r="H35" s="39">
        <v>89692000</v>
      </c>
      <c r="I35" s="38">
        <f t="shared" si="7"/>
        <v>1458406.5040650407</v>
      </c>
      <c r="J35" s="42">
        <f t="shared" si="8"/>
        <v>46.258503401360542</v>
      </c>
      <c r="K35" s="38">
        <f t="shared" si="9"/>
        <v>133.84788032902355</v>
      </c>
      <c r="L35" s="29"/>
      <c r="M35" s="29"/>
    </row>
    <row r="36" spans="1:13" x14ac:dyDescent="0.25">
      <c r="A36" s="23">
        <v>35</v>
      </c>
      <c r="B36" s="8" t="s">
        <v>75</v>
      </c>
      <c r="C36" s="9">
        <v>64773</v>
      </c>
      <c r="D36" s="9">
        <v>1363866359</v>
      </c>
      <c r="E36" s="11">
        <f t="shared" si="5"/>
        <v>22176688.764227644</v>
      </c>
      <c r="F36" s="9">
        <v>567901562</v>
      </c>
      <c r="G36" s="11">
        <f t="shared" si="6"/>
        <v>9234171.7398373988</v>
      </c>
      <c r="H36" s="39">
        <v>518799547</v>
      </c>
      <c r="I36" s="38">
        <f t="shared" si="7"/>
        <v>8435764.991869919</v>
      </c>
      <c r="J36" s="42">
        <f t="shared" si="8"/>
        <v>38.038884350838366</v>
      </c>
      <c r="K36" s="38">
        <f t="shared" si="9"/>
        <v>130.23582344294564</v>
      </c>
      <c r="L36" s="29"/>
      <c r="M36" s="29"/>
    </row>
    <row r="37" spans="1:13" x14ac:dyDescent="0.25">
      <c r="A37" s="23">
        <v>36</v>
      </c>
      <c r="B37" s="8" t="s">
        <v>30</v>
      </c>
      <c r="C37" s="9">
        <v>58216</v>
      </c>
      <c r="D37" s="9">
        <v>1097335000</v>
      </c>
      <c r="E37" s="11">
        <f t="shared" si="5"/>
        <v>17842845.528455283</v>
      </c>
      <c r="F37" s="9">
        <v>485265000</v>
      </c>
      <c r="G37" s="11">
        <f t="shared" si="6"/>
        <v>7890487.8048780486</v>
      </c>
      <c r="H37" s="39">
        <v>459290000</v>
      </c>
      <c r="I37" s="38">
        <f t="shared" si="7"/>
        <v>7468130.0813008128</v>
      </c>
      <c r="J37" s="42">
        <f t="shared" si="8"/>
        <v>41.855039709842487</v>
      </c>
      <c r="K37" s="38">
        <f t="shared" si="9"/>
        <v>128.28311943968691</v>
      </c>
      <c r="L37" s="29"/>
      <c r="M37" s="29"/>
    </row>
    <row r="38" spans="1:13" x14ac:dyDescent="0.25">
      <c r="A38" s="23">
        <v>37</v>
      </c>
      <c r="B38" s="8" t="s">
        <v>65</v>
      </c>
      <c r="C38" s="9">
        <v>29799</v>
      </c>
      <c r="D38" s="9">
        <v>457383455</v>
      </c>
      <c r="E38" s="11">
        <f t="shared" si="5"/>
        <v>7437129.349593496</v>
      </c>
      <c r="F38" s="9">
        <v>239621000</v>
      </c>
      <c r="G38" s="11">
        <f t="shared" si="6"/>
        <v>3896276.4227642277</v>
      </c>
      <c r="H38" s="39">
        <v>233010000</v>
      </c>
      <c r="I38" s="38">
        <f t="shared" si="7"/>
        <v>3788780.487804878</v>
      </c>
      <c r="J38" s="42">
        <f t="shared" si="8"/>
        <v>50.944125208901582</v>
      </c>
      <c r="K38" s="38">
        <f t="shared" si="9"/>
        <v>127.14455142135233</v>
      </c>
      <c r="L38" s="29"/>
      <c r="M38" s="29"/>
    </row>
    <row r="39" spans="1:13" x14ac:dyDescent="0.25">
      <c r="A39" s="23">
        <v>38</v>
      </c>
      <c r="B39" s="8" t="s">
        <v>48</v>
      </c>
      <c r="C39" s="9">
        <v>4886</v>
      </c>
      <c r="D39" s="9">
        <v>53260500</v>
      </c>
      <c r="E39" s="11">
        <f t="shared" si="5"/>
        <v>866024.39024390245</v>
      </c>
      <c r="F39" s="9">
        <v>38054500</v>
      </c>
      <c r="G39" s="11">
        <f t="shared" si="6"/>
        <v>618772.35772357718</v>
      </c>
      <c r="H39" s="39">
        <v>37960000</v>
      </c>
      <c r="I39" s="38">
        <f t="shared" si="7"/>
        <v>617235.77235772356</v>
      </c>
      <c r="J39" s="42">
        <f t="shared" si="8"/>
        <v>71.272331277400696</v>
      </c>
      <c r="K39" s="38">
        <f t="shared" si="9"/>
        <v>126.32741963932123</v>
      </c>
      <c r="L39" s="29"/>
      <c r="M39" s="29"/>
    </row>
    <row r="40" spans="1:13" x14ac:dyDescent="0.25">
      <c r="A40" s="23">
        <v>39</v>
      </c>
      <c r="B40" s="8" t="s">
        <v>67</v>
      </c>
      <c r="C40" s="9">
        <v>13003</v>
      </c>
      <c r="D40" s="9">
        <v>294082000</v>
      </c>
      <c r="E40" s="11">
        <f t="shared" si="5"/>
        <v>4781821.1382113826</v>
      </c>
      <c r="F40" s="9">
        <v>107628494</v>
      </c>
      <c r="G40" s="11">
        <f t="shared" si="6"/>
        <v>1750056.8130081301</v>
      </c>
      <c r="H40" s="39">
        <v>98600494</v>
      </c>
      <c r="I40" s="38">
        <f t="shared" si="7"/>
        <v>1603260.0650406503</v>
      </c>
      <c r="J40" s="42">
        <f t="shared" si="8"/>
        <v>33.528231581667697</v>
      </c>
      <c r="K40" s="38">
        <f t="shared" si="9"/>
        <v>123.2992436392102</v>
      </c>
      <c r="L40" s="29"/>
      <c r="M40" s="29"/>
    </row>
    <row r="41" spans="1:13" x14ac:dyDescent="0.25">
      <c r="A41" s="23">
        <v>40</v>
      </c>
      <c r="B41" s="8" t="s">
        <v>47</v>
      </c>
      <c r="C41" s="9">
        <v>27684</v>
      </c>
      <c r="D41" s="10">
        <v>465170000</v>
      </c>
      <c r="E41" s="11">
        <f t="shared" si="5"/>
        <v>7563739.8373983735</v>
      </c>
      <c r="F41" s="9">
        <v>216411000</v>
      </c>
      <c r="G41" s="11">
        <f t="shared" si="6"/>
        <v>3518878.0487804879</v>
      </c>
      <c r="H41" s="39">
        <v>195066000</v>
      </c>
      <c r="I41" s="38">
        <f t="shared" si="7"/>
        <v>3171804.8780487804</v>
      </c>
      <c r="J41" s="42">
        <f t="shared" si="8"/>
        <v>41.934346582969667</v>
      </c>
      <c r="K41" s="38">
        <f t="shared" si="9"/>
        <v>114.57176990495522</v>
      </c>
      <c r="L41" s="29"/>
      <c r="M41" s="29"/>
    </row>
    <row r="42" spans="1:13" x14ac:dyDescent="0.25">
      <c r="A42" s="23">
        <v>41</v>
      </c>
      <c r="B42" s="8" t="s">
        <v>57</v>
      </c>
      <c r="C42" s="9">
        <v>3574</v>
      </c>
      <c r="D42" s="9">
        <v>75616016</v>
      </c>
      <c r="E42" s="11">
        <f t="shared" si="5"/>
        <v>1229528.7154471544</v>
      </c>
      <c r="F42" s="9">
        <v>24712996</v>
      </c>
      <c r="G42" s="11">
        <f t="shared" si="6"/>
        <v>401837.33333333331</v>
      </c>
      <c r="H42" s="39">
        <v>24617996</v>
      </c>
      <c r="I42" s="38">
        <f t="shared" si="7"/>
        <v>400292.61788617884</v>
      </c>
      <c r="J42" s="42">
        <f t="shared" si="8"/>
        <v>32.556589598690309</v>
      </c>
      <c r="K42" s="38">
        <f t="shared" si="9"/>
        <v>112.00129207783404</v>
      </c>
      <c r="L42" s="29"/>
      <c r="M42" s="29"/>
    </row>
    <row r="43" spans="1:13" x14ac:dyDescent="0.25">
      <c r="A43" s="23">
        <v>42</v>
      </c>
      <c r="B43" s="8" t="s">
        <v>42</v>
      </c>
      <c r="C43" s="9">
        <v>38959</v>
      </c>
      <c r="D43" s="9">
        <v>851813000</v>
      </c>
      <c r="E43" s="11">
        <f t="shared" si="5"/>
        <v>13850617.886178862</v>
      </c>
      <c r="F43" s="9">
        <v>300091000</v>
      </c>
      <c r="G43" s="11">
        <f t="shared" si="6"/>
        <v>4879528.4552845526</v>
      </c>
      <c r="H43" s="39">
        <v>261467000</v>
      </c>
      <c r="I43" s="38">
        <f t="shared" si="7"/>
        <v>4251495.9349593492</v>
      </c>
      <c r="J43" s="42">
        <f t="shared" si="8"/>
        <v>30.695352148887135</v>
      </c>
      <c r="K43" s="38">
        <f t="shared" si="9"/>
        <v>109.1274399999833</v>
      </c>
      <c r="L43" s="29"/>
      <c r="M43" s="29"/>
    </row>
    <row r="44" spans="1:13" x14ac:dyDescent="0.25">
      <c r="A44" s="23">
        <v>43</v>
      </c>
      <c r="B44" s="8" t="s">
        <v>10</v>
      </c>
      <c r="C44" s="9">
        <v>52062</v>
      </c>
      <c r="D44" s="9">
        <v>1108502627</v>
      </c>
      <c r="E44" s="11">
        <f t="shared" si="5"/>
        <v>18024432.959349595</v>
      </c>
      <c r="F44" s="9">
        <v>393555893</v>
      </c>
      <c r="G44" s="11">
        <f t="shared" si="6"/>
        <v>6399282.8130081305</v>
      </c>
      <c r="H44" s="39">
        <v>338668223</v>
      </c>
      <c r="I44" s="38">
        <f t="shared" si="7"/>
        <v>5506800.3739837399</v>
      </c>
      <c r="J44" s="42">
        <f t="shared" si="8"/>
        <v>30.551864718314281</v>
      </c>
      <c r="K44" s="38">
        <f t="shared" si="9"/>
        <v>105.77389216671929</v>
      </c>
      <c r="L44" s="29"/>
      <c r="M44" s="29"/>
    </row>
    <row r="45" spans="1:13" x14ac:dyDescent="0.25">
      <c r="A45" s="23">
        <v>44</v>
      </c>
      <c r="B45" s="8" t="s">
        <v>72</v>
      </c>
      <c r="C45" s="9">
        <v>29019</v>
      </c>
      <c r="D45" s="9">
        <v>525803003</v>
      </c>
      <c r="E45" s="11">
        <f t="shared" si="5"/>
        <v>8549642.325203253</v>
      </c>
      <c r="F45" s="9">
        <v>194621241</v>
      </c>
      <c r="G45" s="11">
        <f t="shared" si="6"/>
        <v>3164573.0243902439</v>
      </c>
      <c r="H45" s="39">
        <v>182768808</v>
      </c>
      <c r="I45" s="38">
        <f t="shared" si="7"/>
        <v>2971850.5365853659</v>
      </c>
      <c r="J45" s="42">
        <f t="shared" si="8"/>
        <v>34.759939931343446</v>
      </c>
      <c r="K45" s="38">
        <f t="shared" si="9"/>
        <v>102.41050817000469</v>
      </c>
      <c r="L45" s="29"/>
      <c r="M45" s="29"/>
    </row>
    <row r="46" spans="1:13" x14ac:dyDescent="0.25">
      <c r="A46" s="23">
        <v>45</v>
      </c>
      <c r="B46" s="8" t="s">
        <v>22</v>
      </c>
      <c r="C46" s="9">
        <v>7054</v>
      </c>
      <c r="D46" s="9">
        <v>122514000</v>
      </c>
      <c r="E46" s="11">
        <f t="shared" si="5"/>
        <v>1992097.5609756098</v>
      </c>
      <c r="F46" s="9">
        <v>45300000</v>
      </c>
      <c r="G46" s="11">
        <f t="shared" si="6"/>
        <v>736585.36585365853</v>
      </c>
      <c r="H46" s="39">
        <v>44398000</v>
      </c>
      <c r="I46" s="38">
        <f t="shared" si="7"/>
        <v>721918.6991869919</v>
      </c>
      <c r="J46" s="42">
        <f t="shared" si="8"/>
        <v>36.239123691986222</v>
      </c>
      <c r="K46" s="38">
        <f t="shared" si="9"/>
        <v>102.34174924680917</v>
      </c>
      <c r="L46" s="29"/>
      <c r="M46" s="29"/>
    </row>
    <row r="47" spans="1:13" x14ac:dyDescent="0.25">
      <c r="A47" s="23">
        <v>46</v>
      </c>
      <c r="B47" s="8" t="s">
        <v>7</v>
      </c>
      <c r="C47" s="9">
        <v>14085</v>
      </c>
      <c r="D47" s="9">
        <v>195605815</v>
      </c>
      <c r="E47" s="11">
        <f t="shared" si="5"/>
        <v>3180582.3577235774</v>
      </c>
      <c r="F47" s="9">
        <v>87440133</v>
      </c>
      <c r="G47" s="11">
        <f t="shared" si="6"/>
        <v>1421790.7804878049</v>
      </c>
      <c r="H47" s="39">
        <v>85870133</v>
      </c>
      <c r="I47" s="38">
        <f t="shared" si="7"/>
        <v>1396262.325203252</v>
      </c>
      <c r="J47" s="42">
        <f t="shared" si="8"/>
        <v>43.899580899473769</v>
      </c>
      <c r="K47" s="38">
        <f t="shared" si="9"/>
        <v>99.131155498988434</v>
      </c>
      <c r="L47" s="29"/>
      <c r="M47" s="29"/>
    </row>
    <row r="48" spans="1:13" x14ac:dyDescent="0.25">
      <c r="A48" s="23">
        <v>47</v>
      </c>
      <c r="B48" s="8" t="s">
        <v>63</v>
      </c>
      <c r="C48" s="9">
        <v>4075</v>
      </c>
      <c r="D48" s="9">
        <v>76464698</v>
      </c>
      <c r="E48" s="11">
        <f t="shared" si="5"/>
        <v>1243328.4227642277</v>
      </c>
      <c r="F48" s="9">
        <v>25031000</v>
      </c>
      <c r="G48" s="11">
        <f t="shared" si="6"/>
        <v>407008.1300813008</v>
      </c>
      <c r="H48" s="39">
        <v>24759000</v>
      </c>
      <c r="I48" s="38">
        <f t="shared" si="7"/>
        <v>402585.36585365853</v>
      </c>
      <c r="J48" s="42">
        <f t="shared" si="8"/>
        <v>32.379647925896464</v>
      </c>
      <c r="K48" s="38">
        <f t="shared" si="9"/>
        <v>98.793954810713743</v>
      </c>
      <c r="L48" s="29"/>
      <c r="M48" s="29"/>
    </row>
    <row r="49" spans="1:13" x14ac:dyDescent="0.25">
      <c r="A49" s="23">
        <v>48</v>
      </c>
      <c r="B49" s="8" t="s">
        <v>4</v>
      </c>
      <c r="C49" s="9">
        <v>16394</v>
      </c>
      <c r="D49" s="9">
        <v>287115000</v>
      </c>
      <c r="E49" s="11">
        <f t="shared" si="5"/>
        <v>4668536.5853658533</v>
      </c>
      <c r="F49" s="9">
        <v>95228800</v>
      </c>
      <c r="G49" s="11">
        <f t="shared" si="6"/>
        <v>1548435.7723577237</v>
      </c>
      <c r="H49" s="39">
        <v>91101400</v>
      </c>
      <c r="I49" s="38">
        <f t="shared" si="7"/>
        <v>1481323.5772357723</v>
      </c>
      <c r="J49" s="42">
        <f t="shared" si="8"/>
        <v>31.729933998572001</v>
      </c>
      <c r="K49" s="38">
        <f t="shared" si="9"/>
        <v>90.357666050736384</v>
      </c>
      <c r="L49" s="29"/>
      <c r="M49" s="29"/>
    </row>
    <row r="50" spans="1:13" x14ac:dyDescent="0.25">
      <c r="A50" s="23">
        <v>49</v>
      </c>
      <c r="B50" s="8" t="s">
        <v>53</v>
      </c>
      <c r="C50" s="9">
        <v>91291</v>
      </c>
      <c r="D50" s="9">
        <v>1952878946</v>
      </c>
      <c r="E50" s="11">
        <f t="shared" si="5"/>
        <v>31754129.203252032</v>
      </c>
      <c r="F50" s="9">
        <v>528279535</v>
      </c>
      <c r="G50" s="11">
        <f t="shared" si="6"/>
        <v>8589911.1382113826</v>
      </c>
      <c r="H50" s="39">
        <v>484270356</v>
      </c>
      <c r="I50" s="38">
        <f t="shared" si="7"/>
        <v>7874314.7317073168</v>
      </c>
      <c r="J50" s="42">
        <f t="shared" si="8"/>
        <v>24.797766241062234</v>
      </c>
      <c r="K50" s="38">
        <f t="shared" si="9"/>
        <v>86.255104355383523</v>
      </c>
      <c r="L50" s="29"/>
      <c r="M50" s="29"/>
    </row>
    <row r="51" spans="1:13" x14ac:dyDescent="0.25">
      <c r="A51" s="23">
        <v>50</v>
      </c>
      <c r="B51" s="8" t="s">
        <v>14</v>
      </c>
      <c r="C51" s="9">
        <v>8377</v>
      </c>
      <c r="D51" s="9">
        <v>166393000</v>
      </c>
      <c r="E51" s="11">
        <f t="shared" si="5"/>
        <v>2705577.2357723578</v>
      </c>
      <c r="F51" s="9">
        <v>45896000</v>
      </c>
      <c r="G51" s="11">
        <f t="shared" si="6"/>
        <v>746276.42276422761</v>
      </c>
      <c r="H51" s="39">
        <v>44214000</v>
      </c>
      <c r="I51" s="38">
        <f t="shared" si="7"/>
        <v>718926.82926829264</v>
      </c>
      <c r="J51" s="42">
        <f t="shared" si="8"/>
        <v>26.572031275354131</v>
      </c>
      <c r="K51" s="38">
        <f t="shared" si="9"/>
        <v>85.821514774775295</v>
      </c>
      <c r="L51" s="29"/>
      <c r="M51" s="29"/>
    </row>
    <row r="52" spans="1:13" x14ac:dyDescent="0.25">
      <c r="A52" s="23">
        <v>51</v>
      </c>
      <c r="B52" s="8" t="s">
        <v>13</v>
      </c>
      <c r="C52" s="9">
        <v>92455</v>
      </c>
      <c r="D52" s="9">
        <v>1618668311</v>
      </c>
      <c r="E52" s="11">
        <f t="shared" si="5"/>
        <v>26319809.934959348</v>
      </c>
      <c r="F52" s="9">
        <v>521858922</v>
      </c>
      <c r="G52" s="11">
        <f t="shared" si="6"/>
        <v>8485510.9268292692</v>
      </c>
      <c r="H52" s="39">
        <v>487687922</v>
      </c>
      <c r="I52" s="38">
        <f t="shared" si="7"/>
        <v>7929884.9105691053</v>
      </c>
      <c r="J52" s="42">
        <f t="shared" si="8"/>
        <v>30.128959632175068</v>
      </c>
      <c r="K52" s="38">
        <f t="shared" si="9"/>
        <v>85.770211568537178</v>
      </c>
      <c r="L52" s="29"/>
      <c r="M52" s="29"/>
    </row>
    <row r="53" spans="1:13" x14ac:dyDescent="0.25">
      <c r="A53" s="23">
        <v>52</v>
      </c>
      <c r="B53" s="8" t="s">
        <v>3</v>
      </c>
      <c r="C53" s="9">
        <v>518559</v>
      </c>
      <c r="D53" s="9">
        <v>6891736000</v>
      </c>
      <c r="E53" s="11">
        <f t="shared" si="5"/>
        <v>112060747.96747968</v>
      </c>
      <c r="F53" s="9">
        <v>3195580000</v>
      </c>
      <c r="G53" s="11">
        <f t="shared" si="6"/>
        <v>51960650.406504065</v>
      </c>
      <c r="H53" s="39">
        <v>2716400000</v>
      </c>
      <c r="I53" s="38">
        <f t="shared" si="7"/>
        <v>44169105.691056907</v>
      </c>
      <c r="J53" s="42">
        <f t="shared" si="8"/>
        <v>39.415322931696736</v>
      </c>
      <c r="K53" s="38">
        <f t="shared" si="9"/>
        <v>85.176625400498125</v>
      </c>
      <c r="L53" s="29"/>
      <c r="M53" s="29"/>
    </row>
    <row r="54" spans="1:13" x14ac:dyDescent="0.25">
      <c r="A54" s="23">
        <v>53</v>
      </c>
      <c r="B54" s="8" t="s">
        <v>46</v>
      </c>
      <c r="C54" s="9">
        <v>30720</v>
      </c>
      <c r="D54" s="9">
        <v>360720000</v>
      </c>
      <c r="E54" s="11">
        <f t="shared" si="5"/>
        <v>5865365.8536585364</v>
      </c>
      <c r="F54" s="9">
        <v>95105000</v>
      </c>
      <c r="G54" s="11">
        <f t="shared" si="6"/>
        <v>1546422.7642276422</v>
      </c>
      <c r="H54" s="39">
        <v>160350000</v>
      </c>
      <c r="I54" s="38">
        <f t="shared" si="7"/>
        <v>2607317.0731707318</v>
      </c>
      <c r="J54" s="42">
        <f t="shared" si="8"/>
        <v>44.452761144377909</v>
      </c>
      <c r="K54" s="38">
        <f t="shared" si="9"/>
        <v>84.873602642276424</v>
      </c>
      <c r="L54" s="29"/>
      <c r="M54" s="29"/>
    </row>
    <row r="55" spans="1:13" x14ac:dyDescent="0.25">
      <c r="A55" s="23">
        <v>54</v>
      </c>
      <c r="B55" s="8" t="s">
        <v>44</v>
      </c>
      <c r="C55" s="9">
        <v>8912</v>
      </c>
      <c r="D55" s="9">
        <v>169332332</v>
      </c>
      <c r="E55" s="11">
        <f t="shared" si="5"/>
        <v>2753371.2520325202</v>
      </c>
      <c r="F55" s="9">
        <v>45948332</v>
      </c>
      <c r="G55" s="11">
        <f t="shared" si="6"/>
        <v>747127.34959349595</v>
      </c>
      <c r="H55" s="39">
        <v>45328332</v>
      </c>
      <c r="I55" s="38">
        <f t="shared" si="7"/>
        <v>737046.04878048785</v>
      </c>
      <c r="J55" s="42">
        <f t="shared" si="8"/>
        <v>26.76885829458724</v>
      </c>
      <c r="K55" s="38">
        <f t="shared" si="9"/>
        <v>82.702653588474845</v>
      </c>
      <c r="L55" s="29"/>
      <c r="M55" s="29"/>
    </row>
    <row r="56" spans="1:13" x14ac:dyDescent="0.25">
      <c r="A56" s="23">
        <v>55</v>
      </c>
      <c r="B56" s="8" t="s">
        <v>71</v>
      </c>
      <c r="C56" s="9">
        <v>56871</v>
      </c>
      <c r="D56" s="9">
        <v>1118947734</v>
      </c>
      <c r="E56" s="11">
        <f t="shared" si="5"/>
        <v>18194272.097560976</v>
      </c>
      <c r="F56" s="9">
        <v>379272950</v>
      </c>
      <c r="G56" s="11">
        <f t="shared" si="6"/>
        <v>6167039.8373983735</v>
      </c>
      <c r="H56" s="39">
        <v>275431818</v>
      </c>
      <c r="I56" s="38">
        <f t="shared" si="7"/>
        <v>4478566.1463414636</v>
      </c>
      <c r="J56" s="42">
        <f t="shared" si="8"/>
        <v>24.615253208958197</v>
      </c>
      <c r="K56" s="38">
        <f t="shared" si="9"/>
        <v>78.749558585948265</v>
      </c>
      <c r="L56" s="29"/>
      <c r="M56" s="29"/>
    </row>
    <row r="57" spans="1:13" x14ac:dyDescent="0.25">
      <c r="A57" s="23">
        <v>56</v>
      </c>
      <c r="B57" s="8" t="s">
        <v>45</v>
      </c>
      <c r="C57" s="9">
        <v>16352</v>
      </c>
      <c r="D57" s="9">
        <v>300071263</v>
      </c>
      <c r="E57" s="11">
        <f t="shared" si="5"/>
        <v>4879207.5284552844</v>
      </c>
      <c r="F57" s="9">
        <v>82146000</v>
      </c>
      <c r="G57" s="11">
        <f t="shared" si="6"/>
        <v>1335707.3170731708</v>
      </c>
      <c r="H57" s="39">
        <v>78234500</v>
      </c>
      <c r="I57" s="38">
        <f t="shared" si="7"/>
        <v>1272105.6910569107</v>
      </c>
      <c r="J57" s="42">
        <f t="shared" si="8"/>
        <v>26.071973443188394</v>
      </c>
      <c r="K57" s="38">
        <f t="shared" si="9"/>
        <v>77.795113200642774</v>
      </c>
      <c r="L57" s="29"/>
      <c r="M57" s="29"/>
    </row>
    <row r="58" spans="1:13" x14ac:dyDescent="0.25">
      <c r="A58" s="23">
        <v>57</v>
      </c>
      <c r="B58" s="8" t="s">
        <v>81</v>
      </c>
      <c r="C58" s="9">
        <v>14078</v>
      </c>
      <c r="D58" s="10">
        <v>258833000</v>
      </c>
      <c r="E58" s="11">
        <f t="shared" si="5"/>
        <v>4208666.666666667</v>
      </c>
      <c r="F58" s="9">
        <v>68390000</v>
      </c>
      <c r="G58" s="11">
        <f t="shared" si="6"/>
        <v>1112032.5203252032</v>
      </c>
      <c r="H58" s="39">
        <v>67320000</v>
      </c>
      <c r="I58" s="38">
        <f t="shared" si="7"/>
        <v>1094634.1463414633</v>
      </c>
      <c r="J58" s="42">
        <f t="shared" si="8"/>
        <v>26.009048305277915</v>
      </c>
      <c r="K58" s="38">
        <f t="shared" si="9"/>
        <v>77.754947175839135</v>
      </c>
      <c r="L58" s="29"/>
      <c r="M58" s="29"/>
    </row>
    <row r="59" spans="1:13" x14ac:dyDescent="0.25">
      <c r="A59" s="23">
        <v>58</v>
      </c>
      <c r="B59" s="8" t="s">
        <v>52</v>
      </c>
      <c r="C59" s="9">
        <v>75594</v>
      </c>
      <c r="D59" s="9">
        <v>1165284000</v>
      </c>
      <c r="E59" s="11">
        <f t="shared" si="5"/>
        <v>18947707.31707317</v>
      </c>
      <c r="F59" s="9">
        <v>370533000</v>
      </c>
      <c r="G59" s="11">
        <f t="shared" si="6"/>
        <v>6024926.8292682925</v>
      </c>
      <c r="H59" s="39">
        <v>341608000</v>
      </c>
      <c r="I59" s="38">
        <f t="shared" si="7"/>
        <v>5554601.6260162601</v>
      </c>
      <c r="J59" s="42">
        <f t="shared" si="8"/>
        <v>29.315428685196053</v>
      </c>
      <c r="K59" s="38">
        <f t="shared" si="9"/>
        <v>73.479398179964818</v>
      </c>
      <c r="L59" s="29"/>
      <c r="M59" s="29"/>
    </row>
    <row r="60" spans="1:13" x14ac:dyDescent="0.25">
      <c r="A60" s="23">
        <v>59</v>
      </c>
      <c r="B60" s="8" t="s">
        <v>74</v>
      </c>
      <c r="C60" s="9">
        <v>22890</v>
      </c>
      <c r="D60" s="9">
        <v>272348600</v>
      </c>
      <c r="E60" s="11">
        <f t="shared" si="5"/>
        <v>4428432.5203252034</v>
      </c>
      <c r="F60" s="9">
        <v>95211000</v>
      </c>
      <c r="G60" s="11">
        <f t="shared" si="6"/>
        <v>1548146.3414634147</v>
      </c>
      <c r="H60" s="39">
        <v>94150000</v>
      </c>
      <c r="I60" s="38">
        <f t="shared" si="7"/>
        <v>1530894.3089430893</v>
      </c>
      <c r="J60" s="42">
        <f t="shared" si="8"/>
        <v>34.569665494884127</v>
      </c>
      <c r="K60" s="38">
        <f t="shared" si="9"/>
        <v>66.880485318614646</v>
      </c>
      <c r="L60" s="29"/>
      <c r="M60" s="29"/>
    </row>
    <row r="61" spans="1:13" x14ac:dyDescent="0.25">
      <c r="A61" s="23">
        <v>60</v>
      </c>
      <c r="B61" s="8" t="s">
        <v>19</v>
      </c>
      <c r="C61" s="9">
        <v>27374</v>
      </c>
      <c r="D61" s="9">
        <v>340154385</v>
      </c>
      <c r="E61" s="11">
        <f t="shared" si="5"/>
        <v>5530965.6097560972</v>
      </c>
      <c r="F61" s="9">
        <v>109770000</v>
      </c>
      <c r="G61" s="11">
        <f t="shared" si="6"/>
        <v>1784878.0487804879</v>
      </c>
      <c r="H61" s="39">
        <v>107900000</v>
      </c>
      <c r="I61" s="38">
        <f t="shared" si="7"/>
        <v>1754471.5447154471</v>
      </c>
      <c r="J61" s="42">
        <f t="shared" si="8"/>
        <v>31.720890500941213</v>
      </c>
      <c r="K61" s="38">
        <f t="shared" si="9"/>
        <v>64.092626021606165</v>
      </c>
      <c r="L61" s="29"/>
      <c r="M61" s="29"/>
    </row>
    <row r="62" spans="1:13" x14ac:dyDescent="0.25">
      <c r="A62" s="23">
        <v>61</v>
      </c>
      <c r="B62" s="8" t="s">
        <v>56</v>
      </c>
      <c r="C62" s="9">
        <v>48658</v>
      </c>
      <c r="D62" s="9">
        <v>916879000</v>
      </c>
      <c r="E62" s="11">
        <f t="shared" si="5"/>
        <v>14908601.626016261</v>
      </c>
      <c r="F62" s="9">
        <v>199209000</v>
      </c>
      <c r="G62" s="11">
        <f t="shared" si="6"/>
        <v>3239170.7317073173</v>
      </c>
      <c r="H62" s="39">
        <v>190100000</v>
      </c>
      <c r="I62" s="38">
        <f t="shared" si="7"/>
        <v>3091056.9105691058</v>
      </c>
      <c r="J62" s="42">
        <f t="shared" si="8"/>
        <v>20.733379213614882</v>
      </c>
      <c r="K62" s="38">
        <f t="shared" si="9"/>
        <v>63.526180906923955</v>
      </c>
      <c r="L62" s="29"/>
      <c r="M62" s="29"/>
    </row>
    <row r="63" spans="1:13" x14ac:dyDescent="0.25">
      <c r="A63" s="23">
        <v>62</v>
      </c>
      <c r="B63" s="8" t="s">
        <v>58</v>
      </c>
      <c r="C63" s="9">
        <v>42324</v>
      </c>
      <c r="D63" s="9">
        <v>553921950</v>
      </c>
      <c r="E63" s="11">
        <f t="shared" si="5"/>
        <v>9006860.975609757</v>
      </c>
      <c r="F63" s="9">
        <v>178402950</v>
      </c>
      <c r="G63" s="11">
        <f t="shared" si="6"/>
        <v>2900860.9756097561</v>
      </c>
      <c r="H63" s="39">
        <v>160930950</v>
      </c>
      <c r="I63" s="38">
        <f t="shared" si="7"/>
        <v>2616763.4146341463</v>
      </c>
      <c r="J63" s="42">
        <f t="shared" si="8"/>
        <v>29.05300105908422</v>
      </c>
      <c r="K63" s="38">
        <f t="shared" si="9"/>
        <v>61.826940143515408</v>
      </c>
      <c r="L63" s="29"/>
      <c r="M63" s="29"/>
    </row>
    <row r="64" spans="1:13" x14ac:dyDescent="0.25">
      <c r="A64" s="23">
        <v>63</v>
      </c>
      <c r="B64" s="8" t="s">
        <v>18</v>
      </c>
      <c r="C64" s="9">
        <v>16555</v>
      </c>
      <c r="D64" s="9">
        <v>203531730</v>
      </c>
      <c r="E64" s="11">
        <f t="shared" si="5"/>
        <v>3309459.0243902439</v>
      </c>
      <c r="F64" s="9">
        <v>63007770</v>
      </c>
      <c r="G64" s="11">
        <f t="shared" si="6"/>
        <v>1024516.5853658536</v>
      </c>
      <c r="H64" s="39">
        <v>61927770</v>
      </c>
      <c r="I64" s="38">
        <f t="shared" si="7"/>
        <v>1006955.6097560975</v>
      </c>
      <c r="J64" s="42">
        <f t="shared" si="8"/>
        <v>30.42659245317671</v>
      </c>
      <c r="K64" s="38">
        <f t="shared" si="9"/>
        <v>60.824863168595442</v>
      </c>
      <c r="L64" s="29"/>
      <c r="M64" s="29"/>
    </row>
    <row r="65" spans="1:13" x14ac:dyDescent="0.25">
      <c r="A65" s="23">
        <v>64</v>
      </c>
      <c r="B65" s="8" t="s">
        <v>8</v>
      </c>
      <c r="C65" s="9">
        <v>76583</v>
      </c>
      <c r="D65" s="9">
        <v>936385000</v>
      </c>
      <c r="E65" s="11">
        <f t="shared" si="5"/>
        <v>15225772.357723577</v>
      </c>
      <c r="F65" s="9">
        <v>306488000</v>
      </c>
      <c r="G65" s="11">
        <f t="shared" si="6"/>
        <v>4983544.7154471548</v>
      </c>
      <c r="H65" s="39">
        <v>286408000</v>
      </c>
      <c r="I65" s="38">
        <f t="shared" si="7"/>
        <v>4657040.650406504</v>
      </c>
      <c r="J65" s="42">
        <f t="shared" si="8"/>
        <v>30.586564287125491</v>
      </c>
      <c r="K65" s="38">
        <f t="shared" si="9"/>
        <v>60.810371105943929</v>
      </c>
      <c r="L65" s="29"/>
      <c r="M65" s="29"/>
    </row>
    <row r="66" spans="1:13" x14ac:dyDescent="0.25">
      <c r="A66" s="23">
        <v>65</v>
      </c>
      <c r="B66" s="8" t="s">
        <v>38</v>
      </c>
      <c r="C66" s="9">
        <v>37856</v>
      </c>
      <c r="D66" s="9">
        <v>524375400</v>
      </c>
      <c r="E66" s="11">
        <f t="shared" ref="E66:E82" si="10">D66/61.5</f>
        <v>8526429.2682926822</v>
      </c>
      <c r="F66" s="9">
        <v>149661000</v>
      </c>
      <c r="G66" s="11">
        <f t="shared" ref="G66:G82" si="11">F66/61.5</f>
        <v>2433512.1951219514</v>
      </c>
      <c r="H66" s="39">
        <v>141249000</v>
      </c>
      <c r="I66" s="38">
        <f t="shared" ref="I66:I82" si="12">H66/61.5</f>
        <v>2296731.7073170734</v>
      </c>
      <c r="J66" s="42">
        <f t="shared" ref="J66:J82" si="13">I66/E66*100</f>
        <v>26.936618308181508</v>
      </c>
      <c r="K66" s="38">
        <f t="shared" ref="K66:K82" si="14">I66/C66</f>
        <v>60.670216275281945</v>
      </c>
      <c r="L66" s="29"/>
      <c r="M66" s="29"/>
    </row>
    <row r="67" spans="1:13" x14ac:dyDescent="0.25">
      <c r="A67" s="23">
        <v>66</v>
      </c>
      <c r="B67" s="8" t="s">
        <v>35</v>
      </c>
      <c r="C67" s="9">
        <v>108817</v>
      </c>
      <c r="D67" s="9">
        <v>1793766626</v>
      </c>
      <c r="E67" s="11">
        <f t="shared" si="10"/>
        <v>29166937.008130081</v>
      </c>
      <c r="F67" s="9">
        <v>420697588</v>
      </c>
      <c r="G67" s="11">
        <f t="shared" si="11"/>
        <v>6840611.1869918695</v>
      </c>
      <c r="H67" s="39">
        <v>392512203</v>
      </c>
      <c r="I67" s="38">
        <f t="shared" si="12"/>
        <v>6382312.2439024393</v>
      </c>
      <c r="J67" s="42">
        <f t="shared" si="13"/>
        <v>21.882010586587867</v>
      </c>
      <c r="K67" s="38">
        <f t="shared" si="14"/>
        <v>58.651793781324969</v>
      </c>
      <c r="L67" s="29"/>
      <c r="M67" s="29"/>
    </row>
    <row r="68" spans="1:13" x14ac:dyDescent="0.25">
      <c r="A68" s="23">
        <v>67</v>
      </c>
      <c r="B68" s="8" t="s">
        <v>32</v>
      </c>
      <c r="C68" s="9">
        <v>72009</v>
      </c>
      <c r="D68" s="9">
        <v>1072418000</v>
      </c>
      <c r="E68" s="11">
        <f t="shared" si="10"/>
        <v>17437691.056910571</v>
      </c>
      <c r="F68" s="9">
        <v>275003254</v>
      </c>
      <c r="G68" s="11">
        <f t="shared" si="11"/>
        <v>4471597.6260162601</v>
      </c>
      <c r="H68" s="39">
        <v>256843000</v>
      </c>
      <c r="I68" s="38">
        <f t="shared" si="12"/>
        <v>4176308.9430894307</v>
      </c>
      <c r="J68" s="42">
        <f t="shared" si="13"/>
        <v>23.949896402335654</v>
      </c>
      <c r="K68" s="38">
        <f t="shared" si="14"/>
        <v>57.997041246086333</v>
      </c>
      <c r="L68" s="29"/>
      <c r="M68" s="29"/>
    </row>
    <row r="69" spans="1:13" x14ac:dyDescent="0.25">
      <c r="A69" s="23">
        <v>68</v>
      </c>
      <c r="B69" s="8" t="s">
        <v>28</v>
      </c>
      <c r="C69" s="9">
        <v>21017</v>
      </c>
      <c r="D69" s="9">
        <v>237150000</v>
      </c>
      <c r="E69" s="11">
        <f t="shared" si="10"/>
        <v>3856097.5609756098</v>
      </c>
      <c r="F69" s="9">
        <v>77000000</v>
      </c>
      <c r="G69" s="11">
        <f t="shared" si="11"/>
        <v>1252032.5203252032</v>
      </c>
      <c r="H69" s="39">
        <v>73800000</v>
      </c>
      <c r="I69" s="38">
        <f t="shared" si="12"/>
        <v>1200000</v>
      </c>
      <c r="J69" s="42">
        <f t="shared" si="13"/>
        <v>31.119544592030362</v>
      </c>
      <c r="K69" s="38">
        <f t="shared" si="14"/>
        <v>57.096636056525668</v>
      </c>
      <c r="L69" s="29"/>
      <c r="M69" s="29"/>
    </row>
    <row r="70" spans="1:13" x14ac:dyDescent="0.25">
      <c r="A70" s="23">
        <v>69</v>
      </c>
      <c r="B70" s="8" t="s">
        <v>9</v>
      </c>
      <c r="C70" s="9">
        <v>10622</v>
      </c>
      <c r="D70" s="9">
        <v>132188000</v>
      </c>
      <c r="E70" s="11">
        <f t="shared" si="10"/>
        <v>2149398.3739837399</v>
      </c>
      <c r="F70" s="9">
        <v>36761500</v>
      </c>
      <c r="G70" s="11">
        <f t="shared" si="11"/>
        <v>597747.96747967484</v>
      </c>
      <c r="H70" s="39">
        <v>35471500</v>
      </c>
      <c r="I70" s="38">
        <f t="shared" si="12"/>
        <v>576772.35772357718</v>
      </c>
      <c r="J70" s="42">
        <f t="shared" si="13"/>
        <v>26.834130178231003</v>
      </c>
      <c r="K70" s="38">
        <f t="shared" si="14"/>
        <v>54.299788902615063</v>
      </c>
      <c r="L70" s="29"/>
      <c r="M70" s="29"/>
    </row>
    <row r="71" spans="1:13" x14ac:dyDescent="0.25">
      <c r="A71" s="23">
        <v>70</v>
      </c>
      <c r="B71" s="8" t="s">
        <v>12</v>
      </c>
      <c r="C71" s="9">
        <v>7969</v>
      </c>
      <c r="D71" s="9">
        <v>144122046</v>
      </c>
      <c r="E71" s="11">
        <f t="shared" si="10"/>
        <v>2343447.9024390243</v>
      </c>
      <c r="F71" s="9">
        <v>27664301</v>
      </c>
      <c r="G71" s="11">
        <f t="shared" si="11"/>
        <v>449826.03252032521</v>
      </c>
      <c r="H71" s="39">
        <v>26124301</v>
      </c>
      <c r="I71" s="38">
        <f t="shared" si="12"/>
        <v>424785.38211382116</v>
      </c>
      <c r="J71" s="42">
        <f t="shared" si="13"/>
        <v>18.126512719643184</v>
      </c>
      <c r="K71" s="38">
        <f t="shared" si="14"/>
        <v>53.304728587504222</v>
      </c>
      <c r="L71" s="29"/>
      <c r="M71" s="29"/>
    </row>
    <row r="72" spans="1:13" x14ac:dyDescent="0.25">
      <c r="A72" s="23">
        <v>71</v>
      </c>
      <c r="B72" s="8" t="s">
        <v>36</v>
      </c>
      <c r="C72" s="9">
        <v>65395</v>
      </c>
      <c r="D72" s="9">
        <v>966208000</v>
      </c>
      <c r="E72" s="11">
        <f t="shared" si="10"/>
        <v>15710699.18699187</v>
      </c>
      <c r="F72" s="9">
        <v>236405000</v>
      </c>
      <c r="G72" s="11">
        <f t="shared" si="11"/>
        <v>3843983.7398373983</v>
      </c>
      <c r="H72" s="39">
        <v>213970000</v>
      </c>
      <c r="I72" s="38">
        <f t="shared" si="12"/>
        <v>3479186.9918699185</v>
      </c>
      <c r="J72" s="42">
        <f t="shared" si="13"/>
        <v>22.145335165927005</v>
      </c>
      <c r="K72" s="38">
        <f t="shared" si="14"/>
        <v>53.202645337868624</v>
      </c>
      <c r="L72" s="29"/>
      <c r="M72" s="29"/>
    </row>
    <row r="73" spans="1:13" x14ac:dyDescent="0.25">
      <c r="A73" s="23">
        <v>72</v>
      </c>
      <c r="B73" s="8" t="s">
        <v>27</v>
      </c>
      <c r="C73" s="9">
        <v>20150</v>
      </c>
      <c r="D73" s="9">
        <v>355338500</v>
      </c>
      <c r="E73" s="11">
        <f t="shared" si="10"/>
        <v>5777861.7886178866</v>
      </c>
      <c r="F73" s="9">
        <v>67680313</v>
      </c>
      <c r="G73" s="11">
        <f t="shared" si="11"/>
        <v>1100492.8943089431</v>
      </c>
      <c r="H73" s="39">
        <v>63390313</v>
      </c>
      <c r="I73" s="38">
        <f t="shared" si="12"/>
        <v>1030736.7967479675</v>
      </c>
      <c r="J73" s="42">
        <f t="shared" si="13"/>
        <v>17.839415937197913</v>
      </c>
      <c r="K73" s="38">
        <f t="shared" si="14"/>
        <v>51.15319090560633</v>
      </c>
      <c r="L73" s="29"/>
      <c r="M73" s="29"/>
    </row>
    <row r="74" spans="1:13" x14ac:dyDescent="0.25">
      <c r="A74" s="23">
        <v>73</v>
      </c>
      <c r="B74" s="8" t="s">
        <v>37</v>
      </c>
      <c r="C74" s="9">
        <v>54714</v>
      </c>
      <c r="D74" s="9">
        <v>906299344</v>
      </c>
      <c r="E74" s="11">
        <f t="shared" si="10"/>
        <v>14736574.699186992</v>
      </c>
      <c r="F74" s="9">
        <v>185459109</v>
      </c>
      <c r="G74" s="11">
        <f t="shared" si="11"/>
        <v>3015595.2682926827</v>
      </c>
      <c r="H74" s="39">
        <v>163927864</v>
      </c>
      <c r="I74" s="38">
        <f t="shared" si="12"/>
        <v>2665493.7235772358</v>
      </c>
      <c r="J74" s="42">
        <f t="shared" si="13"/>
        <v>18.087607045647385</v>
      </c>
      <c r="K74" s="38">
        <f t="shared" si="14"/>
        <v>48.716849866162882</v>
      </c>
      <c r="L74" s="29"/>
      <c r="M74" s="29"/>
    </row>
    <row r="75" spans="1:13" x14ac:dyDescent="0.25">
      <c r="A75" s="23">
        <v>74</v>
      </c>
      <c r="B75" s="8" t="s">
        <v>60</v>
      </c>
      <c r="C75" s="9">
        <v>57153</v>
      </c>
      <c r="D75" s="9">
        <v>786821277</v>
      </c>
      <c r="E75" s="11">
        <f t="shared" si="10"/>
        <v>12793841.902439024</v>
      </c>
      <c r="F75" s="9">
        <v>173420000</v>
      </c>
      <c r="G75" s="11">
        <f t="shared" si="11"/>
        <v>2819837.3983739838</v>
      </c>
      <c r="H75" s="39">
        <v>156500000</v>
      </c>
      <c r="I75" s="38">
        <f t="shared" si="12"/>
        <v>2544715.4471544717</v>
      </c>
      <c r="J75" s="42">
        <f t="shared" si="13"/>
        <v>19.890158613491586</v>
      </c>
      <c r="K75" s="38">
        <f t="shared" si="14"/>
        <v>44.52461720564925</v>
      </c>
      <c r="L75" s="29"/>
      <c r="M75" s="29"/>
    </row>
    <row r="76" spans="1:13" x14ac:dyDescent="0.25">
      <c r="A76" s="23">
        <v>75</v>
      </c>
      <c r="B76" s="8" t="s">
        <v>68</v>
      </c>
      <c r="C76" s="9">
        <v>36154</v>
      </c>
      <c r="D76" s="9">
        <v>435425000</v>
      </c>
      <c r="E76" s="11">
        <f t="shared" si="10"/>
        <v>7080081.3008130081</v>
      </c>
      <c r="F76" s="9">
        <v>102955000</v>
      </c>
      <c r="G76" s="11">
        <f t="shared" si="11"/>
        <v>1674065.0406504066</v>
      </c>
      <c r="H76" s="39">
        <v>97550000</v>
      </c>
      <c r="I76" s="38">
        <f t="shared" si="12"/>
        <v>1586178.8617886179</v>
      </c>
      <c r="J76" s="42">
        <f t="shared" si="13"/>
        <v>22.403398978009992</v>
      </c>
      <c r="K76" s="38">
        <f t="shared" si="14"/>
        <v>43.87284565438452</v>
      </c>
      <c r="L76" s="29"/>
      <c r="M76" s="29"/>
    </row>
    <row r="77" spans="1:13" x14ac:dyDescent="0.25">
      <c r="A77" s="23">
        <v>76</v>
      </c>
      <c r="B77" s="8" t="s">
        <v>1</v>
      </c>
      <c r="C77" s="9">
        <v>20701</v>
      </c>
      <c r="D77" s="9">
        <v>279204000</v>
      </c>
      <c r="E77" s="11">
        <f t="shared" si="10"/>
        <v>4539902.4390243907</v>
      </c>
      <c r="F77" s="9">
        <v>55800000</v>
      </c>
      <c r="G77" s="11">
        <f t="shared" si="11"/>
        <v>907317.07317073166</v>
      </c>
      <c r="H77" s="39">
        <v>50900000</v>
      </c>
      <c r="I77" s="38">
        <f t="shared" si="12"/>
        <v>827642.27642276417</v>
      </c>
      <c r="J77" s="42">
        <f t="shared" si="13"/>
        <v>18.230397845303074</v>
      </c>
      <c r="K77" s="38">
        <f t="shared" si="14"/>
        <v>39.980787228769827</v>
      </c>
      <c r="L77" s="29"/>
      <c r="M77" s="29"/>
    </row>
    <row r="78" spans="1:13" x14ac:dyDescent="0.25">
      <c r="A78" s="23">
        <v>77</v>
      </c>
      <c r="B78" s="8" t="s">
        <v>17</v>
      </c>
      <c r="C78" s="9">
        <v>83484</v>
      </c>
      <c r="D78" s="9">
        <v>1091534000</v>
      </c>
      <c r="E78" s="11">
        <f t="shared" si="10"/>
        <v>17748520.325203251</v>
      </c>
      <c r="F78" s="9">
        <v>199752000</v>
      </c>
      <c r="G78" s="11">
        <f t="shared" si="11"/>
        <v>3248000</v>
      </c>
      <c r="H78" s="39">
        <v>181000000</v>
      </c>
      <c r="I78" s="38">
        <f t="shared" si="12"/>
        <v>2943089.4308943087</v>
      </c>
      <c r="J78" s="42">
        <f t="shared" si="13"/>
        <v>16.582167848184298</v>
      </c>
      <c r="K78" s="38">
        <f t="shared" si="14"/>
        <v>35.253335140797141</v>
      </c>
      <c r="L78" s="29"/>
      <c r="M78" s="29"/>
    </row>
    <row r="79" spans="1:13" x14ac:dyDescent="0.25">
      <c r="A79" s="23">
        <v>78</v>
      </c>
      <c r="B79" s="8" t="s">
        <v>33</v>
      </c>
      <c r="C79" s="9">
        <v>40370</v>
      </c>
      <c r="D79" s="9">
        <v>397304000</v>
      </c>
      <c r="E79" s="11">
        <f t="shared" si="10"/>
        <v>6460227.6422764231</v>
      </c>
      <c r="F79" s="9">
        <v>88300000</v>
      </c>
      <c r="G79" s="11">
        <f t="shared" si="11"/>
        <v>1435772.3577235772</v>
      </c>
      <c r="H79" s="39">
        <v>86700000</v>
      </c>
      <c r="I79" s="38">
        <f t="shared" si="12"/>
        <v>1409756.0975609757</v>
      </c>
      <c r="J79" s="42">
        <f t="shared" si="13"/>
        <v>21.822080824758874</v>
      </c>
      <c r="K79" s="38">
        <f t="shared" si="14"/>
        <v>34.920884259622881</v>
      </c>
      <c r="L79" s="29"/>
      <c r="M79" s="29"/>
    </row>
    <row r="80" spans="1:13" x14ac:dyDescent="0.25">
      <c r="A80" s="23">
        <v>79</v>
      </c>
      <c r="B80" s="8" t="s">
        <v>66</v>
      </c>
      <c r="C80" s="9">
        <v>22107</v>
      </c>
      <c r="D80" s="9">
        <v>248393000</v>
      </c>
      <c r="E80" s="11">
        <f t="shared" si="10"/>
        <v>4038910.5691056913</v>
      </c>
      <c r="F80" s="9">
        <v>46770000</v>
      </c>
      <c r="G80" s="11">
        <f t="shared" si="11"/>
        <v>760487.80487804883</v>
      </c>
      <c r="H80" s="39">
        <v>41480000</v>
      </c>
      <c r="I80" s="38">
        <f t="shared" si="12"/>
        <v>674471.54471544712</v>
      </c>
      <c r="J80" s="42">
        <f t="shared" si="13"/>
        <v>16.699343379241764</v>
      </c>
      <c r="K80" s="38">
        <f t="shared" si="14"/>
        <v>30.509410807230612</v>
      </c>
      <c r="L80" s="29"/>
      <c r="M80" s="29"/>
    </row>
    <row r="81" spans="1:13" x14ac:dyDescent="0.25">
      <c r="A81" s="23">
        <v>80</v>
      </c>
      <c r="B81" s="8" t="s">
        <v>20</v>
      </c>
      <c r="C81" s="9">
        <v>19427</v>
      </c>
      <c r="D81" s="9">
        <v>264784000</v>
      </c>
      <c r="E81" s="11">
        <f t="shared" si="10"/>
        <v>4305430.8943089433</v>
      </c>
      <c r="F81" s="9">
        <v>36032000</v>
      </c>
      <c r="G81" s="11">
        <f t="shared" si="11"/>
        <v>585886.17886178859</v>
      </c>
      <c r="H81" s="39">
        <v>30850000</v>
      </c>
      <c r="I81" s="38">
        <f t="shared" si="12"/>
        <v>501626.01626016258</v>
      </c>
      <c r="J81" s="42">
        <f t="shared" si="13"/>
        <v>11.651006103087798</v>
      </c>
      <c r="K81" s="38">
        <f t="shared" si="14"/>
        <v>25.821074600306922</v>
      </c>
      <c r="L81" s="29"/>
      <c r="M81" s="29"/>
    </row>
    <row r="82" spans="1:13" x14ac:dyDescent="0.25">
      <c r="A82" s="23">
        <v>81</v>
      </c>
      <c r="B82" s="8" t="s">
        <v>29</v>
      </c>
      <c r="C82" s="9">
        <v>13415</v>
      </c>
      <c r="D82" s="9">
        <v>115041000</v>
      </c>
      <c r="E82" s="11">
        <f t="shared" si="10"/>
        <v>1870585.3658536586</v>
      </c>
      <c r="F82" s="9">
        <v>10350000</v>
      </c>
      <c r="G82" s="11">
        <f t="shared" si="11"/>
        <v>168292.68292682926</v>
      </c>
      <c r="H82" s="39">
        <v>10100000</v>
      </c>
      <c r="I82" s="38">
        <f t="shared" si="12"/>
        <v>164227.64227642276</v>
      </c>
      <c r="J82" s="42">
        <f t="shared" si="13"/>
        <v>8.7794786206656745</v>
      </c>
      <c r="K82" s="38">
        <f t="shared" si="14"/>
        <v>12.242090367232409</v>
      </c>
      <c r="L82" s="29"/>
      <c r="M82" s="29"/>
    </row>
    <row r="83" spans="1:13" x14ac:dyDescent="0.25">
      <c r="B83" s="50"/>
      <c r="C83" s="50"/>
      <c r="D83" s="50"/>
      <c r="E83" s="49"/>
      <c r="F83" s="50"/>
      <c r="G83" s="49"/>
      <c r="H83" s="75"/>
      <c r="I83" s="76">
        <f>SUM(I2:I82)</f>
        <v>254291741.30081302</v>
      </c>
      <c r="J83" s="76"/>
      <c r="K83" s="29"/>
    </row>
    <row r="84" spans="1:13" x14ac:dyDescent="0.25">
      <c r="B84" s="50"/>
      <c r="C84" s="50"/>
      <c r="D84" s="27"/>
      <c r="E84" s="27"/>
      <c r="F84" s="27"/>
      <c r="G84" s="27"/>
      <c r="H84" s="40"/>
      <c r="I84" s="4"/>
      <c r="J84" s="29"/>
      <c r="K84" s="29"/>
    </row>
    <row r="85" spans="1:13" x14ac:dyDescent="0.25">
      <c r="B85" s="50"/>
      <c r="C85" s="77"/>
      <c r="D85" s="27"/>
      <c r="E85" s="27"/>
      <c r="F85" s="27"/>
      <c r="G85" s="27"/>
      <c r="H85" s="40"/>
      <c r="I85" s="4"/>
      <c r="J85" s="29"/>
      <c r="K85" s="29"/>
    </row>
    <row r="86" spans="1:13" x14ac:dyDescent="0.25">
      <c r="B86" s="50"/>
      <c r="C86" s="78"/>
      <c r="D86" s="27"/>
      <c r="E86" s="27"/>
      <c r="F86" s="27"/>
      <c r="G86" s="27"/>
      <c r="H86" s="40"/>
      <c r="I86" s="4"/>
      <c r="J86" s="29"/>
      <c r="K86" s="29"/>
    </row>
    <row r="87" spans="1:13" x14ac:dyDescent="0.25">
      <c r="B87" s="50"/>
      <c r="C87" s="50"/>
      <c r="D87" s="27"/>
      <c r="E87" s="27"/>
      <c r="F87" s="27"/>
      <c r="G87" s="27"/>
      <c r="H87" s="40"/>
      <c r="I87" s="4"/>
      <c r="J87" s="29"/>
      <c r="K87" s="29"/>
    </row>
    <row r="88" spans="1:13" x14ac:dyDescent="0.25">
      <c r="B88" s="50"/>
      <c r="C88" s="50"/>
      <c r="D88" s="27"/>
      <c r="E88" s="27"/>
      <c r="F88" s="27"/>
      <c r="G88" s="27"/>
      <c r="H88" s="40"/>
      <c r="I88" s="4"/>
      <c r="J88" s="29"/>
      <c r="K88" s="29"/>
    </row>
    <row r="89" spans="1:13" x14ac:dyDescent="0.25">
      <c r="B89" s="50"/>
      <c r="C89" s="50"/>
      <c r="D89" s="27"/>
      <c r="E89" s="27"/>
      <c r="F89" s="27"/>
      <c r="G89" s="27"/>
      <c r="H89" s="40"/>
      <c r="I89" s="4"/>
      <c r="J89" s="29"/>
      <c r="K89" s="29"/>
    </row>
    <row r="90" spans="1:13" x14ac:dyDescent="0.25">
      <c r="B90" s="50"/>
      <c r="C90" s="50"/>
      <c r="D90" s="27"/>
      <c r="E90" s="27"/>
      <c r="F90" s="27"/>
      <c r="G90" s="27"/>
      <c r="H90" s="40"/>
      <c r="I90" s="4"/>
      <c r="J90" s="29"/>
      <c r="K90" s="29"/>
    </row>
    <row r="91" spans="1:13" x14ac:dyDescent="0.25">
      <c r="B91" s="50"/>
      <c r="C91" s="50"/>
      <c r="D91" s="27"/>
      <c r="E91" s="27"/>
      <c r="F91" s="27"/>
      <c r="G91" s="27"/>
      <c r="H91" s="40"/>
      <c r="I91" s="4"/>
      <c r="J91" s="29"/>
      <c r="K91" s="29"/>
    </row>
    <row r="92" spans="1:13" x14ac:dyDescent="0.25">
      <c r="B92" s="50"/>
      <c r="C92" s="50"/>
      <c r="D92" s="27"/>
      <c r="E92" s="27"/>
      <c r="F92" s="27"/>
      <c r="G92" s="27"/>
      <c r="H92" s="40"/>
      <c r="I92" s="4"/>
      <c r="J92" s="29"/>
      <c r="K92" s="29"/>
    </row>
    <row r="93" spans="1:13" x14ac:dyDescent="0.25">
      <c r="B93" s="50"/>
      <c r="C93" s="50"/>
      <c r="D93" s="27"/>
      <c r="E93" s="27"/>
      <c r="F93" s="27"/>
      <c r="G93" s="27"/>
      <c r="H93" s="40"/>
      <c r="I93" s="4"/>
      <c r="J93" s="29"/>
      <c r="K93" s="29"/>
    </row>
    <row r="94" spans="1:13" x14ac:dyDescent="0.25">
      <c r="B94" s="50"/>
      <c r="C94" s="50"/>
      <c r="D94" s="27"/>
      <c r="E94" s="27"/>
      <c r="F94" s="27"/>
      <c r="G94" s="27"/>
      <c r="H94" s="40"/>
      <c r="I94" s="4"/>
      <c r="J94" s="29"/>
      <c r="K94" s="29"/>
    </row>
    <row r="95" spans="1:13" x14ac:dyDescent="0.25">
      <c r="B95" s="50"/>
      <c r="C95" s="50"/>
      <c r="D95" s="27"/>
      <c r="E95" s="27"/>
      <c r="F95" s="27"/>
      <c r="G95" s="27"/>
      <c r="H95" s="40"/>
      <c r="I95" s="4"/>
      <c r="J95" s="29"/>
      <c r="K95" s="29"/>
    </row>
    <row r="96" spans="1:13" x14ac:dyDescent="0.25">
      <c r="B96" s="50"/>
      <c r="C96" s="50"/>
      <c r="D96" s="27"/>
      <c r="E96" s="27"/>
      <c r="F96" s="27"/>
      <c r="G96" s="27"/>
      <c r="H96" s="40"/>
      <c r="I96" s="4"/>
      <c r="J96" s="29"/>
      <c r="K96" s="29"/>
    </row>
    <row r="97" spans="2:11" x14ac:dyDescent="0.25">
      <c r="B97" s="29"/>
      <c r="C97" s="29"/>
      <c r="D97" s="29"/>
      <c r="E97" s="29"/>
      <c r="F97" s="27"/>
      <c r="G97" s="27"/>
      <c r="H97" s="40"/>
      <c r="I97" s="4"/>
      <c r="J97" s="29"/>
      <c r="K97" s="29"/>
    </row>
    <row r="98" spans="2:11" x14ac:dyDescent="0.25">
      <c r="B98" s="29"/>
      <c r="C98" s="29"/>
      <c r="D98" s="29"/>
      <c r="E98" s="29"/>
      <c r="F98" s="27"/>
      <c r="G98" s="27"/>
      <c r="H98" s="40"/>
      <c r="I98" s="4"/>
      <c r="J98" s="29"/>
      <c r="K98" s="29"/>
    </row>
    <row r="99" spans="2:11" x14ac:dyDescent="0.25">
      <c r="B99" s="29"/>
      <c r="C99" s="29"/>
      <c r="D99" s="29"/>
      <c r="E99" s="29"/>
      <c r="F99" s="27"/>
      <c r="G99" s="27"/>
      <c r="H99" s="40"/>
      <c r="I99" s="4"/>
      <c r="J99" s="29"/>
      <c r="K99" s="29"/>
    </row>
    <row r="100" spans="2:11" x14ac:dyDescent="0.25">
      <c r="B100" s="29"/>
      <c r="C100" s="29"/>
      <c r="D100" s="29"/>
      <c r="E100" s="29"/>
      <c r="F100" s="27"/>
      <c r="G100" s="27"/>
      <c r="H100" s="40"/>
      <c r="I100" s="4"/>
      <c r="J100" s="29"/>
      <c r="K100" s="29"/>
    </row>
    <row r="101" spans="2:11" x14ac:dyDescent="0.25">
      <c r="B101" s="29"/>
      <c r="C101" s="29"/>
      <c r="D101" s="29"/>
      <c r="E101" s="29"/>
      <c r="F101" s="27"/>
      <c r="G101" s="27"/>
      <c r="H101" s="40"/>
      <c r="I101" s="4"/>
      <c r="J101" s="29"/>
      <c r="K101" s="29"/>
    </row>
    <row r="102" spans="2:11" x14ac:dyDescent="0.25">
      <c r="B102" s="29"/>
      <c r="C102" s="29"/>
      <c r="D102" s="29"/>
      <c r="E102" s="29"/>
      <c r="F102" s="27"/>
      <c r="G102" s="27"/>
      <c r="H102" s="40"/>
      <c r="I102" s="4"/>
      <c r="J102" s="29"/>
      <c r="K102" s="29"/>
    </row>
    <row r="103" spans="2:11" x14ac:dyDescent="0.25">
      <c r="B103" s="29"/>
      <c r="C103" s="29"/>
      <c r="D103" s="29"/>
      <c r="E103" s="29"/>
      <c r="F103" s="27"/>
      <c r="G103" s="27"/>
      <c r="H103" s="40"/>
      <c r="I103" s="4"/>
      <c r="J103" s="29"/>
      <c r="K103" s="29"/>
    </row>
    <row r="104" spans="2:11" x14ac:dyDescent="0.25">
      <c r="B104" s="29"/>
      <c r="C104" s="29"/>
      <c r="D104" s="29"/>
      <c r="E104" s="29"/>
      <c r="F104" s="27"/>
      <c r="G104" s="27"/>
      <c r="H104" s="40"/>
      <c r="I104" s="4"/>
      <c r="J104" s="29"/>
      <c r="K104" s="29"/>
    </row>
    <row r="105" spans="2:11" x14ac:dyDescent="0.25">
      <c r="B105" s="29"/>
      <c r="C105" s="29"/>
      <c r="D105" s="29"/>
      <c r="E105" s="29"/>
      <c r="F105" s="27"/>
      <c r="G105" s="27"/>
      <c r="H105" s="40"/>
      <c r="I105" s="4"/>
      <c r="J105" s="29"/>
      <c r="K105" s="29"/>
    </row>
    <row r="106" spans="2:11" x14ac:dyDescent="0.25">
      <c r="B106" s="29"/>
      <c r="C106" s="29"/>
      <c r="D106" s="29"/>
      <c r="E106" s="29"/>
      <c r="F106" s="27"/>
      <c r="G106" s="27"/>
      <c r="H106" s="40"/>
      <c r="I106" s="4"/>
      <c r="J106" s="29"/>
      <c r="K106" s="29"/>
    </row>
    <row r="107" spans="2:11" x14ac:dyDescent="0.25">
      <c r="B107" s="29"/>
      <c r="C107" s="29"/>
      <c r="D107" s="29"/>
      <c r="E107" s="29"/>
      <c r="F107" s="27"/>
      <c r="G107" s="27"/>
      <c r="H107" s="40"/>
      <c r="I107" s="4"/>
      <c r="J107" s="29"/>
      <c r="K107" s="29"/>
    </row>
    <row r="108" spans="2:11" x14ac:dyDescent="0.25">
      <c r="B108" s="29"/>
      <c r="C108" s="29"/>
      <c r="D108" s="29"/>
      <c r="E108" s="29"/>
      <c r="F108" s="27"/>
      <c r="G108" s="27"/>
      <c r="H108" s="40"/>
      <c r="I108" s="4"/>
      <c r="J108" s="29"/>
      <c r="K108" s="29"/>
    </row>
    <row r="109" spans="2:11" x14ac:dyDescent="0.25">
      <c r="B109" s="29"/>
      <c r="C109" s="29"/>
      <c r="D109" s="29"/>
      <c r="E109" s="29"/>
      <c r="F109" s="27"/>
      <c r="G109" s="27"/>
      <c r="H109" s="40"/>
      <c r="I109" s="4"/>
      <c r="J109" s="29"/>
      <c r="K109" s="29"/>
    </row>
    <row r="110" spans="2:11" x14ac:dyDescent="0.25">
      <c r="B110" s="29"/>
      <c r="C110" s="29"/>
      <c r="D110" s="29"/>
      <c r="E110" s="29"/>
      <c r="F110" s="27"/>
      <c r="G110" s="27"/>
      <c r="H110" s="40"/>
      <c r="I110" s="4"/>
      <c r="J110" s="29"/>
      <c r="K110" s="29"/>
    </row>
    <row r="111" spans="2:11" x14ac:dyDescent="0.25">
      <c r="B111" s="29"/>
      <c r="C111" s="29"/>
      <c r="D111" s="29"/>
      <c r="E111" s="29"/>
      <c r="F111" s="27"/>
      <c r="G111" s="27"/>
      <c r="H111" s="40"/>
      <c r="I111" s="4"/>
      <c r="J111" s="29"/>
      <c r="K111" s="29"/>
    </row>
    <row r="112" spans="2:11" x14ac:dyDescent="0.25">
      <c r="B112" s="29"/>
      <c r="C112" s="29"/>
      <c r="D112" s="29"/>
      <c r="E112" s="29"/>
      <c r="F112" s="27"/>
      <c r="G112" s="27"/>
      <c r="H112" s="40"/>
      <c r="I112" s="4"/>
      <c r="J112" s="29"/>
      <c r="K112" s="29"/>
    </row>
    <row r="113" spans="2:11" x14ac:dyDescent="0.25">
      <c r="B113" s="29"/>
      <c r="C113" s="29"/>
      <c r="D113" s="29"/>
      <c r="E113" s="29"/>
      <c r="F113" s="27"/>
      <c r="G113" s="27"/>
      <c r="H113" s="40"/>
      <c r="I113" s="4"/>
      <c r="J113" s="29"/>
      <c r="K113" s="29"/>
    </row>
    <row r="114" spans="2:11" x14ac:dyDescent="0.25">
      <c r="B114" s="29"/>
      <c r="C114" s="29"/>
      <c r="D114" s="29"/>
      <c r="E114" s="29"/>
      <c r="F114" s="27"/>
      <c r="G114" s="27"/>
      <c r="H114" s="40"/>
      <c r="I114" s="4"/>
      <c r="J114" s="29"/>
      <c r="K114" s="29"/>
    </row>
    <row r="115" spans="2:11" x14ac:dyDescent="0.25">
      <c r="B115" s="29"/>
      <c r="C115" s="29"/>
      <c r="D115" s="29"/>
      <c r="E115" s="29"/>
      <c r="F115" s="27"/>
      <c r="G115" s="27"/>
      <c r="H115" s="40"/>
      <c r="I115" s="4"/>
      <c r="J115" s="29"/>
      <c r="K115" s="29"/>
    </row>
    <row r="116" spans="2:11" x14ac:dyDescent="0.25">
      <c r="B116" s="29"/>
      <c r="C116" s="29"/>
      <c r="D116" s="29"/>
      <c r="E116" s="29"/>
      <c r="F116" s="27"/>
      <c r="G116" s="27"/>
      <c r="H116" s="40"/>
      <c r="I116" s="4"/>
      <c r="J116" s="29"/>
      <c r="K116" s="29"/>
    </row>
    <row r="117" spans="2:11" x14ac:dyDescent="0.25">
      <c r="B117" s="29"/>
      <c r="C117" s="29"/>
      <c r="D117" s="29"/>
      <c r="E117" s="29"/>
      <c r="F117" s="27"/>
      <c r="G117" s="27"/>
      <c r="H117" s="40"/>
      <c r="I117" s="4"/>
      <c r="J117" s="29"/>
      <c r="K117" s="29"/>
    </row>
    <row r="118" spans="2:11" x14ac:dyDescent="0.25">
      <c r="B118" s="29"/>
      <c r="C118" s="29"/>
      <c r="D118" s="29"/>
      <c r="E118" s="29"/>
      <c r="F118" s="27"/>
      <c r="G118" s="27"/>
      <c r="H118" s="40"/>
      <c r="I118" s="4"/>
      <c r="J118" s="29"/>
      <c r="K118" s="29"/>
    </row>
    <row r="119" spans="2:11" x14ac:dyDescent="0.25">
      <c r="B119" s="29"/>
      <c r="C119" s="29"/>
      <c r="D119" s="29"/>
      <c r="E119" s="29"/>
      <c r="F119" s="27"/>
      <c r="G119" s="27"/>
      <c r="H119" s="40"/>
      <c r="I119" s="4"/>
      <c r="J119" s="29"/>
      <c r="K119" s="29"/>
    </row>
    <row r="120" spans="2:11" x14ac:dyDescent="0.25">
      <c r="B120" s="29"/>
      <c r="C120" s="29"/>
      <c r="D120" s="29"/>
      <c r="E120" s="29"/>
      <c r="F120" s="27"/>
      <c r="G120" s="27"/>
      <c r="H120" s="40"/>
      <c r="I120" s="4"/>
      <c r="J120" s="29"/>
      <c r="K120" s="29"/>
    </row>
    <row r="121" spans="2:11" x14ac:dyDescent="0.25">
      <c r="B121" s="29"/>
      <c r="C121" s="29"/>
      <c r="D121" s="29"/>
      <c r="E121" s="29"/>
      <c r="F121" s="27"/>
      <c r="G121" s="27"/>
      <c r="H121" s="40"/>
      <c r="I121" s="4"/>
      <c r="J121" s="29"/>
      <c r="K121" s="29"/>
    </row>
    <row r="122" spans="2:11" x14ac:dyDescent="0.25">
      <c r="B122" s="29"/>
      <c r="C122" s="29"/>
      <c r="D122" s="29"/>
      <c r="E122" s="29"/>
      <c r="F122" s="27"/>
      <c r="G122" s="27"/>
      <c r="H122" s="40"/>
      <c r="I122" s="4"/>
      <c r="J122" s="29"/>
      <c r="K122" s="29"/>
    </row>
    <row r="123" spans="2:11" x14ac:dyDescent="0.25">
      <c r="B123" s="29"/>
      <c r="C123" s="29"/>
      <c r="D123" s="29"/>
      <c r="E123" s="29"/>
      <c r="F123" s="27"/>
      <c r="G123" s="27"/>
      <c r="H123" s="40"/>
      <c r="I123" s="4"/>
      <c r="J123" s="29"/>
      <c r="K123" s="29"/>
    </row>
    <row r="124" spans="2:11" x14ac:dyDescent="0.25">
      <c r="B124" s="29"/>
      <c r="C124" s="29"/>
      <c r="D124" s="29"/>
      <c r="E124" s="29"/>
      <c r="F124" s="27"/>
      <c r="G124" s="27"/>
      <c r="H124" s="40"/>
      <c r="I124" s="4"/>
      <c r="J124" s="29"/>
      <c r="K124" s="29"/>
    </row>
    <row r="125" spans="2:11" x14ac:dyDescent="0.25">
      <c r="B125" s="29"/>
      <c r="C125" s="29"/>
      <c r="D125" s="29"/>
      <c r="E125" s="29"/>
      <c r="F125" s="27"/>
      <c r="G125" s="27"/>
      <c r="H125" s="40"/>
      <c r="I125" s="4"/>
      <c r="J125" s="29"/>
      <c r="K125" s="29"/>
    </row>
    <row r="126" spans="2:11" x14ac:dyDescent="0.25">
      <c r="B126" s="29"/>
      <c r="C126" s="29"/>
      <c r="D126" s="29"/>
      <c r="E126" s="29"/>
      <c r="F126" s="27"/>
      <c r="G126" s="27"/>
      <c r="H126" s="40"/>
      <c r="I126" s="4"/>
      <c r="J126" s="29"/>
      <c r="K126" s="29"/>
    </row>
    <row r="127" spans="2:11" x14ac:dyDescent="0.25">
      <c r="B127" s="29"/>
      <c r="C127" s="29"/>
      <c r="D127" s="29"/>
      <c r="E127" s="29"/>
      <c r="F127" s="27"/>
      <c r="G127" s="27"/>
      <c r="H127" s="40"/>
      <c r="I127" s="4"/>
      <c r="J127" s="29"/>
      <c r="K127" s="29"/>
    </row>
    <row r="128" spans="2:11" x14ac:dyDescent="0.25">
      <c r="B128" s="29"/>
      <c r="C128" s="29"/>
      <c r="D128" s="29"/>
      <c r="E128" s="29"/>
      <c r="F128" s="27"/>
      <c r="G128" s="27"/>
      <c r="H128" s="40"/>
      <c r="I128" s="4"/>
      <c r="J128" s="29"/>
      <c r="K128" s="29"/>
    </row>
    <row r="129" spans="2:11" x14ac:dyDescent="0.25">
      <c r="B129" s="29"/>
      <c r="C129" s="29"/>
      <c r="D129" s="29"/>
      <c r="E129" s="29"/>
      <c r="F129" s="27"/>
      <c r="G129" s="27"/>
      <c r="H129" s="40"/>
      <c r="I129" s="4"/>
      <c r="J129" s="29"/>
      <c r="K129" s="29"/>
    </row>
    <row r="130" spans="2:11" x14ac:dyDescent="0.25">
      <c r="B130" s="29"/>
      <c r="C130" s="29"/>
      <c r="D130" s="29"/>
      <c r="E130" s="29"/>
      <c r="F130" s="27"/>
      <c r="G130" s="27"/>
      <c r="H130" s="40"/>
      <c r="I130" s="4"/>
      <c r="J130" s="29"/>
      <c r="K130" s="29"/>
    </row>
    <row r="131" spans="2:11" x14ac:dyDescent="0.25">
      <c r="B131" s="29"/>
      <c r="C131" s="29"/>
      <c r="D131" s="29"/>
      <c r="E131" s="29"/>
      <c r="F131" s="27"/>
      <c r="G131" s="27"/>
      <c r="H131" s="40"/>
      <c r="I131" s="4"/>
      <c r="J131" s="29"/>
      <c r="K131" s="29"/>
    </row>
    <row r="132" spans="2:11" x14ac:dyDescent="0.25">
      <c r="B132" s="29"/>
      <c r="C132" s="29"/>
      <c r="D132" s="29"/>
      <c r="E132" s="29"/>
      <c r="F132" s="27"/>
      <c r="G132" s="27"/>
      <c r="H132" s="40"/>
      <c r="I132" s="4"/>
      <c r="J132" s="29"/>
      <c r="K132" s="29"/>
    </row>
    <row r="133" spans="2:11" x14ac:dyDescent="0.25">
      <c r="B133" s="29"/>
      <c r="C133" s="29"/>
      <c r="D133" s="29"/>
      <c r="E133" s="29"/>
      <c r="F133" s="27"/>
      <c r="G133" s="27"/>
      <c r="H133" s="40"/>
      <c r="I133" s="4"/>
      <c r="J133" s="29"/>
      <c r="K133" s="29"/>
    </row>
    <row r="134" spans="2:11" x14ac:dyDescent="0.25">
      <c r="B134" s="29"/>
      <c r="C134" s="29"/>
      <c r="D134" s="29"/>
      <c r="E134" s="29"/>
      <c r="F134" s="27"/>
      <c r="G134" s="27"/>
      <c r="H134" s="40"/>
      <c r="I134" s="4"/>
      <c r="J134" s="29"/>
      <c r="K134" s="29"/>
    </row>
    <row r="135" spans="2:11" x14ac:dyDescent="0.25">
      <c r="B135" s="29"/>
      <c r="C135" s="29"/>
      <c r="D135" s="29"/>
      <c r="E135" s="29"/>
      <c r="F135" s="27"/>
      <c r="G135" s="27"/>
      <c r="H135" s="40"/>
      <c r="I135" s="4"/>
      <c r="J135" s="29"/>
      <c r="K135" s="29"/>
    </row>
    <row r="136" spans="2:11" x14ac:dyDescent="0.25">
      <c r="B136" s="29"/>
      <c r="C136" s="29"/>
      <c r="D136" s="29"/>
      <c r="E136" s="29"/>
      <c r="F136" s="27"/>
      <c r="G136" s="27"/>
      <c r="H136" s="40"/>
      <c r="I136" s="4"/>
      <c r="J136" s="29"/>
      <c r="K136" s="29"/>
    </row>
    <row r="137" spans="2:11" x14ac:dyDescent="0.25">
      <c r="B137" s="29"/>
      <c r="C137" s="29"/>
      <c r="D137" s="29"/>
      <c r="E137" s="29"/>
      <c r="F137" s="27"/>
      <c r="G137" s="27"/>
      <c r="H137" s="40"/>
      <c r="I137" s="4"/>
      <c r="J137" s="29"/>
      <c r="K137" s="29"/>
    </row>
    <row r="138" spans="2:11" x14ac:dyDescent="0.25">
      <c r="B138" s="29"/>
      <c r="C138" s="29"/>
      <c r="D138" s="29"/>
      <c r="E138" s="29"/>
      <c r="F138" s="27"/>
      <c r="G138" s="27"/>
      <c r="H138" s="40"/>
      <c r="I138" s="4"/>
      <c r="J138" s="29"/>
      <c r="K138" s="29"/>
    </row>
    <row r="139" spans="2:11" x14ac:dyDescent="0.25">
      <c r="B139" s="29"/>
      <c r="C139" s="29"/>
      <c r="D139" s="29"/>
      <c r="E139" s="29"/>
      <c r="F139" s="27"/>
      <c r="G139" s="27"/>
      <c r="H139" s="40"/>
      <c r="I139" s="4"/>
      <c r="J139" s="29"/>
      <c r="K139" s="29"/>
    </row>
    <row r="140" spans="2:11" x14ac:dyDescent="0.25">
      <c r="B140" s="29"/>
      <c r="C140" s="29"/>
      <c r="D140" s="29"/>
      <c r="E140" s="29"/>
      <c r="F140" s="27"/>
      <c r="G140" s="27"/>
      <c r="H140" s="40"/>
      <c r="I140" s="4"/>
      <c r="J140" s="29"/>
      <c r="K140" s="29"/>
    </row>
    <row r="141" spans="2:11" x14ac:dyDescent="0.25">
      <c r="B141" s="29"/>
      <c r="C141" s="29"/>
      <c r="D141" s="29"/>
      <c r="E141" s="29"/>
      <c r="F141" s="27"/>
      <c r="G141" s="27"/>
      <c r="H141" s="40"/>
      <c r="I141" s="4"/>
      <c r="J141" s="29"/>
      <c r="K141" s="29"/>
    </row>
    <row r="142" spans="2:11" x14ac:dyDescent="0.25">
      <c r="B142" s="29"/>
      <c r="C142" s="29"/>
      <c r="D142" s="29"/>
      <c r="E142" s="29"/>
      <c r="F142" s="27"/>
      <c r="G142" s="27"/>
      <c r="H142" s="40"/>
      <c r="I142" s="4"/>
      <c r="J142" s="29"/>
      <c r="K142" s="29"/>
    </row>
    <row r="143" spans="2:11" x14ac:dyDescent="0.25">
      <c r="B143" s="29"/>
      <c r="C143" s="29"/>
      <c r="D143" s="29"/>
      <c r="E143" s="29"/>
      <c r="F143" s="27"/>
      <c r="G143" s="27"/>
      <c r="H143" s="40"/>
      <c r="I143" s="4"/>
      <c r="J143" s="29"/>
      <c r="K143" s="29"/>
    </row>
    <row r="144" spans="2:11" x14ac:dyDescent="0.25">
      <c r="B144" s="29"/>
      <c r="C144" s="29"/>
      <c r="D144" s="29"/>
      <c r="E144" s="29"/>
      <c r="F144" s="27"/>
      <c r="G144" s="27"/>
      <c r="H144" s="40"/>
      <c r="I144" s="4"/>
      <c r="J144" s="29"/>
      <c r="K144" s="29"/>
    </row>
    <row r="145" spans="2:11" x14ac:dyDescent="0.25">
      <c r="B145" s="29"/>
      <c r="C145" s="29"/>
      <c r="D145" s="29"/>
      <c r="E145" s="29"/>
      <c r="F145" s="27"/>
      <c r="G145" s="27"/>
      <c r="H145" s="40"/>
      <c r="I145" s="4"/>
      <c r="J145" s="29"/>
      <c r="K145" s="29"/>
    </row>
    <row r="146" spans="2:11" x14ac:dyDescent="0.25">
      <c r="B146" s="29"/>
      <c r="C146" s="29"/>
      <c r="D146" s="29"/>
      <c r="E146" s="29"/>
      <c r="F146" s="27"/>
      <c r="G146" s="27"/>
      <c r="H146" s="40"/>
      <c r="I146" s="4"/>
      <c r="J146" s="29"/>
      <c r="K146" s="29"/>
    </row>
    <row r="147" spans="2:11" x14ac:dyDescent="0.25">
      <c r="B147" s="29"/>
      <c r="C147" s="29"/>
      <c r="D147" s="29"/>
      <c r="E147" s="29"/>
      <c r="F147" s="27"/>
      <c r="G147" s="27"/>
      <c r="H147" s="40"/>
      <c r="I147" s="4"/>
      <c r="J147" s="29"/>
      <c r="K147" s="29"/>
    </row>
    <row r="148" spans="2:11" x14ac:dyDescent="0.25">
      <c r="B148" s="29"/>
      <c r="C148" s="29"/>
      <c r="D148" s="29"/>
      <c r="E148" s="29"/>
      <c r="F148" s="27"/>
      <c r="G148" s="27"/>
      <c r="H148" s="40"/>
      <c r="I148" s="4"/>
      <c r="J148" s="29"/>
      <c r="K148" s="29"/>
    </row>
    <row r="149" spans="2:11" x14ac:dyDescent="0.25">
      <c r="B149" s="29"/>
      <c r="C149" s="29"/>
      <c r="D149" s="29"/>
      <c r="E149" s="29"/>
      <c r="F149" s="27"/>
      <c r="G149" s="27"/>
      <c r="H149" s="40"/>
      <c r="I149" s="4"/>
      <c r="J149" s="29"/>
      <c r="K149" s="29"/>
    </row>
    <row r="150" spans="2:11" x14ac:dyDescent="0.25">
      <c r="B150" s="29"/>
      <c r="C150" s="29"/>
      <c r="D150" s="29"/>
      <c r="E150" s="29"/>
      <c r="F150" s="27"/>
      <c r="G150" s="27"/>
      <c r="H150" s="40"/>
      <c r="I150" s="4"/>
      <c r="J150" s="29"/>
      <c r="K150" s="29"/>
    </row>
    <row r="151" spans="2:11" x14ac:dyDescent="0.25">
      <c r="B151" s="29"/>
      <c r="C151" s="29"/>
      <c r="D151" s="29"/>
      <c r="E151" s="29"/>
      <c r="F151" s="27"/>
      <c r="G151" s="27"/>
      <c r="H151" s="40"/>
      <c r="I151" s="4"/>
      <c r="J151" s="29"/>
      <c r="K151" s="29"/>
    </row>
    <row r="152" spans="2:11" x14ac:dyDescent="0.25">
      <c r="B152" s="29"/>
      <c r="C152" s="29"/>
      <c r="D152" s="29"/>
      <c r="E152" s="29"/>
      <c r="F152" s="27"/>
      <c r="G152" s="27"/>
      <c r="H152" s="40"/>
      <c r="I152" s="4"/>
      <c r="J152" s="29"/>
      <c r="K152" s="29"/>
    </row>
    <row r="153" spans="2:11" x14ac:dyDescent="0.25">
      <c r="B153" s="29"/>
      <c r="C153" s="29"/>
      <c r="D153" s="29"/>
      <c r="E153" s="29"/>
      <c r="F153" s="27"/>
      <c r="G153" s="27"/>
      <c r="H153" s="40"/>
      <c r="I153" s="4"/>
      <c r="J153" s="29"/>
      <c r="K153" s="29"/>
    </row>
    <row r="154" spans="2:11" x14ac:dyDescent="0.25">
      <c r="B154" s="29"/>
      <c r="C154" s="29"/>
      <c r="D154" s="29"/>
      <c r="E154" s="29"/>
      <c r="F154" s="27"/>
      <c r="G154" s="27"/>
      <c r="H154" s="40"/>
      <c r="I154" s="4"/>
      <c r="J154" s="29"/>
      <c r="K154" s="29"/>
    </row>
    <row r="155" spans="2:11" x14ac:dyDescent="0.25">
      <c r="B155" s="29"/>
      <c r="C155" s="29"/>
      <c r="D155" s="29"/>
      <c r="E155" s="29"/>
      <c r="F155" s="27"/>
      <c r="G155" s="27"/>
      <c r="H155" s="40"/>
      <c r="I155" s="4"/>
      <c r="J155" s="29"/>
      <c r="K155" s="29"/>
    </row>
    <row r="156" spans="2:11" x14ac:dyDescent="0.25">
      <c r="B156" s="29"/>
      <c r="C156" s="29"/>
      <c r="D156" s="29"/>
      <c r="E156" s="29"/>
      <c r="F156" s="27"/>
      <c r="G156" s="27"/>
      <c r="H156" s="40"/>
      <c r="I156" s="4"/>
      <c r="J156" s="29"/>
      <c r="K156" s="29"/>
    </row>
    <row r="157" spans="2:11" x14ac:dyDescent="0.25">
      <c r="B157" s="29"/>
      <c r="C157" s="29"/>
      <c r="D157" s="29"/>
      <c r="E157" s="29"/>
      <c r="F157" s="27"/>
      <c r="G157" s="27"/>
      <c r="H157" s="40"/>
      <c r="I157" s="4"/>
      <c r="J157" s="29"/>
      <c r="K157" s="29"/>
    </row>
    <row r="158" spans="2:11" x14ac:dyDescent="0.25">
      <c r="B158" s="29"/>
      <c r="C158" s="29"/>
      <c r="D158" s="29"/>
      <c r="E158" s="29"/>
      <c r="F158" s="27"/>
      <c r="G158" s="27"/>
      <c r="H158" s="40"/>
      <c r="I158" s="4"/>
      <c r="J158" s="29"/>
      <c r="K158" s="29"/>
    </row>
    <row r="159" spans="2:11" x14ac:dyDescent="0.25">
      <c r="B159" s="29"/>
      <c r="C159" s="29"/>
      <c r="D159" s="29"/>
      <c r="E159" s="29"/>
      <c r="F159" s="27"/>
      <c r="G159" s="27"/>
      <c r="H159" s="40"/>
      <c r="I159" s="4"/>
      <c r="J159" s="29"/>
      <c r="K159" s="29"/>
    </row>
    <row r="160" spans="2:11" x14ac:dyDescent="0.25">
      <c r="B160" s="29"/>
      <c r="C160" s="29"/>
      <c r="D160" s="29"/>
      <c r="E160" s="29"/>
      <c r="F160" s="27"/>
      <c r="G160" s="27"/>
      <c r="H160" s="40"/>
      <c r="I160" s="4"/>
      <c r="J160" s="29"/>
      <c r="K160" s="29"/>
    </row>
    <row r="161" spans="2:11" x14ac:dyDescent="0.25">
      <c r="B161" s="29"/>
      <c r="C161" s="29"/>
      <c r="D161" s="29"/>
      <c r="E161" s="29"/>
      <c r="F161" s="27"/>
      <c r="G161" s="27"/>
      <c r="H161" s="40"/>
      <c r="I161" s="4"/>
      <c r="J161" s="29"/>
      <c r="K161" s="29"/>
    </row>
    <row r="162" spans="2:11" x14ac:dyDescent="0.25">
      <c r="B162" s="29"/>
      <c r="C162" s="29"/>
      <c r="D162" s="29"/>
      <c r="E162" s="29"/>
      <c r="F162" s="27"/>
      <c r="G162" s="27"/>
      <c r="H162" s="40"/>
      <c r="I162" s="4"/>
      <c r="J162" s="29"/>
      <c r="K162" s="29"/>
    </row>
    <row r="163" spans="2:11" x14ac:dyDescent="0.25">
      <c r="B163" s="29"/>
      <c r="C163" s="29"/>
      <c r="D163" s="29"/>
      <c r="E163" s="29"/>
      <c r="F163" s="27"/>
      <c r="G163" s="27"/>
      <c r="H163" s="40"/>
      <c r="I163" s="4"/>
      <c r="J163" s="29"/>
      <c r="K163" s="29"/>
    </row>
    <row r="164" spans="2:11" x14ac:dyDescent="0.25">
      <c r="B164" s="29"/>
      <c r="C164" s="29"/>
      <c r="D164" s="29"/>
      <c r="E164" s="29"/>
      <c r="F164" s="27"/>
      <c r="G164" s="27"/>
      <c r="H164" s="40"/>
      <c r="I164" s="4"/>
      <c r="J164" s="29"/>
      <c r="K164" s="29"/>
    </row>
    <row r="165" spans="2:11" x14ac:dyDescent="0.25">
      <c r="B165" s="29"/>
      <c r="C165" s="29"/>
      <c r="D165" s="29"/>
      <c r="E165" s="29"/>
      <c r="F165" s="27"/>
      <c r="G165" s="27"/>
      <c r="H165" s="40"/>
      <c r="I165" s="4"/>
      <c r="J165" s="29"/>
      <c r="K165" s="29"/>
    </row>
    <row r="166" spans="2:11" x14ac:dyDescent="0.25">
      <c r="B166" s="29"/>
      <c r="C166" s="29"/>
      <c r="D166" s="29"/>
      <c r="E166" s="29"/>
      <c r="F166" s="27"/>
      <c r="G166" s="27"/>
      <c r="H166" s="40"/>
      <c r="I166" s="4"/>
      <c r="J166" s="29"/>
      <c r="K166" s="29"/>
    </row>
    <row r="167" spans="2:11" x14ac:dyDescent="0.25">
      <c r="B167" s="29"/>
      <c r="C167" s="29"/>
      <c r="D167" s="29"/>
      <c r="E167" s="29"/>
      <c r="F167" s="27"/>
      <c r="G167" s="27"/>
      <c r="H167" s="40"/>
      <c r="I167" s="4"/>
      <c r="J167" s="29"/>
      <c r="K167" s="29"/>
    </row>
    <row r="168" spans="2:11" x14ac:dyDescent="0.25">
      <c r="B168" s="29"/>
      <c r="C168" s="29"/>
      <c r="D168" s="29"/>
      <c r="E168" s="29"/>
      <c r="F168" s="27"/>
      <c r="G168" s="27"/>
      <c r="H168" s="40"/>
      <c r="I168" s="4"/>
      <c r="J168" s="29"/>
      <c r="K168" s="29"/>
    </row>
    <row r="169" spans="2:11" x14ac:dyDescent="0.25">
      <c r="B169" s="29"/>
      <c r="C169" s="29"/>
      <c r="D169" s="29"/>
      <c r="E169" s="29"/>
      <c r="F169" s="27"/>
      <c r="G169" s="27"/>
      <c r="H169" s="40"/>
      <c r="I169" s="4"/>
      <c r="J169" s="29"/>
      <c r="K169" s="29"/>
    </row>
    <row r="170" spans="2:11" x14ac:dyDescent="0.25">
      <c r="B170" s="29"/>
      <c r="C170" s="29"/>
      <c r="D170" s="29"/>
      <c r="E170" s="29"/>
      <c r="F170" s="27"/>
      <c r="G170" s="27"/>
      <c r="H170" s="40"/>
      <c r="I170" s="4"/>
      <c r="J170" s="29"/>
      <c r="K170" s="29"/>
    </row>
    <row r="171" spans="2:11" x14ac:dyDescent="0.25">
      <c r="B171" s="29"/>
      <c r="C171" s="29"/>
      <c r="D171" s="29"/>
      <c r="E171" s="29"/>
      <c r="F171" s="27"/>
      <c r="G171" s="27"/>
      <c r="H171" s="40"/>
      <c r="I171" s="4"/>
      <c r="J171" s="29"/>
      <c r="K171" s="29"/>
    </row>
    <row r="172" spans="2:11" x14ac:dyDescent="0.25">
      <c r="B172" s="29"/>
      <c r="C172" s="29"/>
      <c r="D172" s="29"/>
      <c r="E172" s="29"/>
      <c r="F172" s="27"/>
      <c r="G172" s="27"/>
      <c r="H172" s="40"/>
      <c r="I172" s="4"/>
      <c r="J172" s="29"/>
      <c r="K172" s="29"/>
    </row>
    <row r="173" spans="2:11" x14ac:dyDescent="0.25">
      <c r="B173" s="29"/>
      <c r="C173" s="29"/>
      <c r="D173" s="29"/>
      <c r="E173" s="29"/>
      <c r="F173" s="27"/>
      <c r="G173" s="27"/>
      <c r="H173" s="40"/>
      <c r="I173" s="4"/>
      <c r="J173" s="29"/>
      <c r="K173" s="29"/>
    </row>
    <row r="174" spans="2:11" x14ac:dyDescent="0.25">
      <c r="B174" s="29"/>
      <c r="C174" s="29"/>
      <c r="D174" s="29"/>
      <c r="E174" s="29"/>
      <c r="F174" s="27"/>
      <c r="G174" s="27"/>
      <c r="H174" s="40"/>
      <c r="I174" s="4"/>
      <c r="J174" s="29"/>
      <c r="K174" s="29"/>
    </row>
    <row r="175" spans="2:11" x14ac:dyDescent="0.25">
      <c r="B175" s="29"/>
      <c r="C175" s="29"/>
      <c r="D175" s="29"/>
      <c r="E175" s="29"/>
      <c r="F175" s="27"/>
      <c r="G175" s="27"/>
      <c r="H175" s="40"/>
      <c r="I175" s="4"/>
      <c r="J175" s="29"/>
      <c r="K175" s="29"/>
    </row>
    <row r="176" spans="2:11" x14ac:dyDescent="0.25">
      <c r="B176" s="29"/>
      <c r="C176" s="29"/>
      <c r="D176" s="29"/>
      <c r="E176" s="29"/>
      <c r="F176" s="27"/>
      <c r="G176" s="27"/>
      <c r="H176" s="40"/>
      <c r="I176" s="4"/>
      <c r="J176" s="29"/>
      <c r="K176" s="29"/>
    </row>
    <row r="177" spans="2:11" x14ac:dyDescent="0.25">
      <c r="B177" s="29"/>
      <c r="C177" s="29"/>
      <c r="D177" s="29"/>
      <c r="E177" s="29"/>
      <c r="F177" s="27"/>
      <c r="G177" s="27"/>
      <c r="H177" s="40"/>
      <c r="I177" s="4"/>
      <c r="J177" s="29"/>
      <c r="K177" s="29"/>
    </row>
    <row r="178" spans="2:11" x14ac:dyDescent="0.25">
      <c r="B178" s="29"/>
      <c r="C178" s="29"/>
      <c r="D178" s="29"/>
      <c r="E178" s="29"/>
      <c r="F178" s="27"/>
      <c r="G178" s="27"/>
      <c r="H178" s="40"/>
      <c r="I178" s="4"/>
      <c r="J178" s="29"/>
      <c r="K178" s="29"/>
    </row>
    <row r="179" spans="2:11" x14ac:dyDescent="0.25">
      <c r="B179" s="29"/>
      <c r="C179" s="29"/>
      <c r="D179" s="29"/>
      <c r="E179" s="29"/>
      <c r="F179" s="27"/>
      <c r="G179" s="27"/>
      <c r="H179" s="40"/>
      <c r="I179" s="4"/>
      <c r="J179" s="29"/>
      <c r="K179" s="29"/>
    </row>
    <row r="180" spans="2:11" x14ac:dyDescent="0.25">
      <c r="B180" s="29"/>
      <c r="C180" s="29"/>
      <c r="D180" s="29"/>
      <c r="E180" s="29"/>
      <c r="F180" s="27"/>
      <c r="G180" s="27"/>
      <c r="H180" s="40"/>
      <c r="I180" s="4"/>
      <c r="J180" s="29"/>
      <c r="K180" s="29"/>
    </row>
    <row r="181" spans="2:11" x14ac:dyDescent="0.25">
      <c r="B181" s="29"/>
      <c r="C181" s="29"/>
      <c r="D181" s="29"/>
      <c r="E181" s="29"/>
      <c r="F181" s="27"/>
      <c r="G181" s="27"/>
      <c r="H181" s="40"/>
      <c r="I181" s="4"/>
      <c r="J181" s="29"/>
      <c r="K181" s="29"/>
    </row>
    <row r="182" spans="2:11" x14ac:dyDescent="0.25">
      <c r="B182" s="29"/>
      <c r="C182" s="29"/>
      <c r="D182" s="29"/>
      <c r="E182" s="29"/>
      <c r="F182" s="27"/>
      <c r="G182" s="27"/>
      <c r="H182" s="40"/>
      <c r="I182" s="4"/>
      <c r="J182" s="29"/>
      <c r="K182" s="29"/>
    </row>
    <row r="183" spans="2:11" x14ac:dyDescent="0.25">
      <c r="B183" s="29"/>
      <c r="C183" s="29"/>
      <c r="D183" s="29"/>
      <c r="E183" s="29"/>
      <c r="F183" s="27"/>
      <c r="G183" s="27"/>
      <c r="H183" s="40"/>
      <c r="I183" s="4"/>
      <c r="J183" s="29"/>
      <c r="K183" s="29"/>
    </row>
    <row r="184" spans="2:11" x14ac:dyDescent="0.25">
      <c r="B184" s="29"/>
      <c r="C184" s="29"/>
      <c r="D184" s="29"/>
      <c r="E184" s="29"/>
      <c r="F184" s="27"/>
      <c r="G184" s="27"/>
      <c r="H184" s="40"/>
      <c r="I184" s="4"/>
      <c r="J184" s="29"/>
      <c r="K184" s="29"/>
    </row>
    <row r="185" spans="2:11" x14ac:dyDescent="0.25">
      <c r="B185" s="29"/>
      <c r="C185" s="29"/>
      <c r="D185" s="29"/>
      <c r="E185" s="29"/>
      <c r="F185" s="27"/>
      <c r="G185" s="27"/>
      <c r="H185" s="40"/>
      <c r="I185" s="4"/>
      <c r="J185" s="29"/>
      <c r="K185" s="29"/>
    </row>
    <row r="186" spans="2:11" x14ac:dyDescent="0.25">
      <c r="B186" s="29"/>
      <c r="C186" s="29"/>
      <c r="D186" s="29"/>
      <c r="E186" s="29"/>
      <c r="F186" s="27"/>
      <c r="G186" s="27"/>
      <c r="H186" s="40"/>
      <c r="I186" s="4"/>
      <c r="J186" s="29"/>
      <c r="K186" s="29"/>
    </row>
    <row r="187" spans="2:11" x14ac:dyDescent="0.25">
      <c r="B187" s="29"/>
      <c r="C187" s="29"/>
      <c r="D187" s="29"/>
      <c r="E187" s="29"/>
      <c r="F187" s="27"/>
      <c r="G187" s="27"/>
      <c r="H187" s="40"/>
      <c r="I187" s="4"/>
      <c r="J187" s="29"/>
      <c r="K187" s="29"/>
    </row>
    <row r="188" spans="2:11" x14ac:dyDescent="0.25">
      <c r="B188" s="29"/>
      <c r="C188" s="29"/>
      <c r="D188" s="29"/>
      <c r="E188" s="29"/>
      <c r="F188" s="27"/>
      <c r="G188" s="27"/>
      <c r="H188" s="40"/>
      <c r="I188" s="4"/>
      <c r="J188" s="29"/>
      <c r="K188" s="29"/>
    </row>
    <row r="189" spans="2:11" x14ac:dyDescent="0.25">
      <c r="B189" s="29"/>
      <c r="C189" s="29"/>
      <c r="D189" s="29"/>
      <c r="E189" s="29"/>
      <c r="F189" s="27"/>
      <c r="G189" s="27"/>
      <c r="H189" s="40"/>
      <c r="I189" s="4"/>
      <c r="J189" s="29"/>
      <c r="K189" s="29"/>
    </row>
    <row r="190" spans="2:11" x14ac:dyDescent="0.25">
      <c r="B190" s="29"/>
      <c r="C190" s="29"/>
      <c r="D190" s="29"/>
      <c r="E190" s="29"/>
      <c r="F190" s="27"/>
      <c r="G190" s="27"/>
      <c r="H190" s="40"/>
      <c r="I190" s="4"/>
      <c r="J190" s="29"/>
      <c r="K190" s="29"/>
    </row>
    <row r="191" spans="2:11" x14ac:dyDescent="0.25">
      <c r="B191" s="29"/>
      <c r="C191" s="29"/>
      <c r="D191" s="29"/>
      <c r="E191" s="29"/>
      <c r="F191" s="27"/>
      <c r="G191" s="27"/>
      <c r="H191" s="40"/>
      <c r="I191" s="4"/>
      <c r="J191" s="29"/>
      <c r="K191" s="29"/>
    </row>
    <row r="192" spans="2:11" x14ac:dyDescent="0.25">
      <c r="B192" s="29"/>
      <c r="C192" s="29"/>
      <c r="D192" s="29"/>
      <c r="E192" s="29"/>
      <c r="F192" s="27"/>
      <c r="G192" s="27"/>
      <c r="H192" s="40"/>
      <c r="I192" s="4"/>
      <c r="J192" s="29"/>
      <c r="K192" s="29"/>
    </row>
    <row r="193" spans="2:11" x14ac:dyDescent="0.25">
      <c r="B193" s="29"/>
      <c r="C193" s="29"/>
      <c r="D193" s="29"/>
      <c r="E193" s="29"/>
      <c r="F193" s="27"/>
      <c r="G193" s="27"/>
      <c r="H193" s="40"/>
      <c r="I193" s="4"/>
      <c r="J193" s="29"/>
      <c r="K193" s="29"/>
    </row>
    <row r="194" spans="2:11" x14ac:dyDescent="0.25">
      <c r="B194" s="29"/>
      <c r="C194" s="29"/>
      <c r="D194" s="29"/>
      <c r="E194" s="29"/>
      <c r="F194" s="27"/>
      <c r="G194" s="27"/>
      <c r="H194" s="40"/>
      <c r="I194" s="4"/>
      <c r="J194" s="29"/>
      <c r="K194" s="29"/>
    </row>
    <row r="195" spans="2:11" x14ac:dyDescent="0.25">
      <c r="B195" s="29"/>
      <c r="C195" s="29"/>
      <c r="D195" s="29"/>
      <c r="E195" s="29"/>
      <c r="F195" s="27"/>
      <c r="G195" s="27"/>
      <c r="H195" s="40"/>
      <c r="I195" s="4"/>
      <c r="J195" s="29"/>
      <c r="K195" s="29"/>
    </row>
    <row r="196" spans="2:11" x14ac:dyDescent="0.25">
      <c r="B196" s="29"/>
      <c r="C196" s="29"/>
      <c r="D196" s="29"/>
      <c r="E196" s="29"/>
      <c r="F196" s="27"/>
      <c r="G196" s="27"/>
      <c r="H196" s="40"/>
      <c r="I196" s="4"/>
      <c r="J196" s="29"/>
      <c r="K196" s="29"/>
    </row>
    <row r="197" spans="2:11" x14ac:dyDescent="0.25">
      <c r="B197" s="29"/>
      <c r="C197" s="29"/>
      <c r="D197" s="29"/>
      <c r="E197" s="29"/>
      <c r="F197" s="27"/>
      <c r="G197" s="27"/>
      <c r="H197" s="40"/>
      <c r="I197" s="4"/>
      <c r="J197" s="29"/>
      <c r="K197" s="29"/>
    </row>
    <row r="198" spans="2:11" x14ac:dyDescent="0.25">
      <c r="B198" s="29"/>
      <c r="C198" s="29"/>
      <c r="D198" s="29"/>
      <c r="E198" s="29"/>
      <c r="F198" s="27"/>
      <c r="G198" s="27"/>
      <c r="H198" s="40"/>
      <c r="I198" s="4"/>
      <c r="J198" s="29"/>
      <c r="K198" s="29"/>
    </row>
    <row r="199" spans="2:11" x14ac:dyDescent="0.25">
      <c r="B199" s="29"/>
      <c r="C199" s="29"/>
      <c r="D199" s="29"/>
      <c r="E199" s="29"/>
      <c r="F199" s="27"/>
      <c r="G199" s="27"/>
      <c r="H199" s="40"/>
      <c r="I199" s="4"/>
      <c r="J199" s="29"/>
      <c r="K199" s="29"/>
    </row>
    <row r="200" spans="2:11" x14ac:dyDescent="0.25">
      <c r="B200" s="29"/>
      <c r="C200" s="29"/>
      <c r="D200" s="29"/>
      <c r="E200" s="29"/>
      <c r="F200" s="27"/>
      <c r="G200" s="27"/>
      <c r="H200" s="40"/>
      <c r="I200" s="4"/>
      <c r="J200" s="29"/>
      <c r="K200" s="29"/>
    </row>
    <row r="201" spans="2:11" x14ac:dyDescent="0.25">
      <c r="B201" s="29"/>
      <c r="C201" s="29"/>
      <c r="D201" s="29"/>
      <c r="E201" s="29"/>
      <c r="F201" s="27"/>
      <c r="G201" s="27"/>
      <c r="H201" s="40"/>
      <c r="I201" s="4"/>
      <c r="J201" s="29"/>
      <c r="K201" s="29"/>
    </row>
    <row r="202" spans="2:11" x14ac:dyDescent="0.25">
      <c r="B202" s="29"/>
      <c r="C202" s="29"/>
      <c r="D202" s="29"/>
      <c r="E202" s="29"/>
      <c r="F202" s="27"/>
      <c r="G202" s="27"/>
      <c r="H202" s="40"/>
      <c r="I202" s="4"/>
      <c r="J202" s="29"/>
      <c r="K202" s="29"/>
    </row>
    <row r="203" spans="2:11" x14ac:dyDescent="0.25">
      <c r="B203" s="29"/>
      <c r="C203" s="29"/>
      <c r="D203" s="29"/>
      <c r="E203" s="29"/>
      <c r="F203" s="27"/>
      <c r="G203" s="27"/>
      <c r="H203" s="40"/>
      <c r="I203" s="4"/>
      <c r="J203" s="29"/>
      <c r="K203" s="29"/>
    </row>
    <row r="204" spans="2:11" x14ac:dyDescent="0.25">
      <c r="B204" s="29"/>
      <c r="C204" s="29"/>
      <c r="D204" s="29"/>
      <c r="E204" s="29"/>
      <c r="F204" s="27"/>
      <c r="G204" s="27"/>
      <c r="H204" s="40"/>
      <c r="I204" s="4"/>
      <c r="J204" s="29"/>
      <c r="K204" s="29"/>
    </row>
    <row r="205" spans="2:11" x14ac:dyDescent="0.25">
      <c r="B205" s="29"/>
      <c r="C205" s="29"/>
      <c r="D205" s="29"/>
      <c r="E205" s="29"/>
      <c r="F205" s="27"/>
      <c r="G205" s="27"/>
      <c r="H205" s="40"/>
      <c r="I205" s="4"/>
      <c r="J205" s="29"/>
      <c r="K205" s="29"/>
    </row>
    <row r="206" spans="2:11" x14ac:dyDescent="0.25">
      <c r="B206" s="29"/>
      <c r="C206" s="29"/>
      <c r="D206" s="29"/>
      <c r="E206" s="29"/>
      <c r="F206" s="27"/>
      <c r="G206" s="27"/>
      <c r="H206" s="40"/>
      <c r="I206" s="4"/>
      <c r="J206" s="29"/>
      <c r="K206" s="29"/>
    </row>
    <row r="207" spans="2:11" x14ac:dyDescent="0.25">
      <c r="B207" s="29"/>
      <c r="C207" s="29"/>
      <c r="D207" s="29"/>
      <c r="E207" s="29"/>
      <c r="F207" s="27"/>
      <c r="G207" s="27"/>
      <c r="H207" s="40"/>
      <c r="I207" s="4"/>
      <c r="J207" s="29"/>
      <c r="K207" s="29"/>
    </row>
    <row r="208" spans="2:11" x14ac:dyDescent="0.25">
      <c r="B208" s="29"/>
      <c r="C208" s="29"/>
      <c r="D208" s="29"/>
      <c r="E208" s="29"/>
      <c r="F208" s="27"/>
      <c r="G208" s="27"/>
      <c r="H208" s="40"/>
      <c r="I208" s="4"/>
      <c r="J208" s="29"/>
      <c r="K208" s="29"/>
    </row>
    <row r="209" spans="2:11" x14ac:dyDescent="0.25">
      <c r="B209" s="29"/>
      <c r="C209" s="29"/>
      <c r="D209" s="29"/>
      <c r="E209" s="29"/>
      <c r="F209" s="27"/>
      <c r="G209" s="27"/>
      <c r="H209" s="40"/>
      <c r="I209" s="4"/>
      <c r="J209" s="29"/>
      <c r="K209" s="29"/>
    </row>
    <row r="210" spans="2:11" x14ac:dyDescent="0.25">
      <c r="B210" s="29"/>
      <c r="C210" s="29"/>
      <c r="D210" s="29"/>
      <c r="E210" s="29"/>
      <c r="F210" s="27"/>
      <c r="G210" s="27"/>
      <c r="H210" s="40"/>
      <c r="I210" s="4"/>
      <c r="J210" s="29"/>
      <c r="K210" s="29"/>
    </row>
    <row r="211" spans="2:11" x14ac:dyDescent="0.25">
      <c r="B211" s="29"/>
      <c r="C211" s="29"/>
      <c r="D211" s="29"/>
      <c r="E211" s="29"/>
      <c r="F211" s="27"/>
      <c r="G211" s="27"/>
      <c r="H211" s="40"/>
      <c r="I211" s="4"/>
      <c r="J211" s="29"/>
      <c r="K211" s="29"/>
    </row>
    <row r="212" spans="2:11" x14ac:dyDescent="0.25">
      <c r="B212" s="29"/>
      <c r="C212" s="29"/>
      <c r="D212" s="29"/>
      <c r="E212" s="29"/>
      <c r="F212" s="27"/>
      <c r="G212" s="27"/>
      <c r="H212" s="40"/>
      <c r="I212" s="4"/>
      <c r="J212" s="29"/>
      <c r="K212" s="29"/>
    </row>
    <row r="213" spans="2:11" x14ac:dyDescent="0.25">
      <c r="B213" s="29"/>
      <c r="C213" s="29"/>
      <c r="D213" s="29"/>
      <c r="E213" s="29"/>
      <c r="F213" s="27"/>
      <c r="G213" s="27"/>
      <c r="H213" s="40"/>
      <c r="I213" s="4"/>
      <c r="J213" s="29"/>
      <c r="K213" s="29"/>
    </row>
    <row r="214" spans="2:11" x14ac:dyDescent="0.25">
      <c r="B214" s="29"/>
      <c r="C214" s="29"/>
      <c r="D214" s="29"/>
      <c r="E214" s="29"/>
      <c r="F214" s="27"/>
      <c r="G214" s="27"/>
      <c r="H214" s="40"/>
      <c r="I214" s="4"/>
      <c r="J214" s="29"/>
      <c r="K214" s="29"/>
    </row>
    <row r="215" spans="2:11" x14ac:dyDescent="0.25">
      <c r="B215" s="29"/>
      <c r="C215" s="29"/>
      <c r="D215" s="29"/>
      <c r="E215" s="29"/>
      <c r="F215" s="27"/>
      <c r="G215" s="27"/>
      <c r="H215" s="40"/>
      <c r="I215" s="4"/>
      <c r="J215" s="29"/>
      <c r="K215" s="29"/>
    </row>
    <row r="216" spans="2:11" x14ac:dyDescent="0.25">
      <c r="B216" s="29"/>
      <c r="C216" s="29"/>
      <c r="D216" s="29"/>
      <c r="E216" s="29"/>
      <c r="F216" s="27"/>
      <c r="G216" s="27"/>
      <c r="H216" s="40"/>
      <c r="I216" s="4"/>
      <c r="J216" s="29"/>
      <c r="K216" s="29"/>
    </row>
    <row r="217" spans="2:11" x14ac:dyDescent="0.25">
      <c r="B217" s="29"/>
      <c r="C217" s="29"/>
      <c r="D217" s="29"/>
      <c r="E217" s="29"/>
      <c r="F217" s="27"/>
      <c r="G217" s="27"/>
      <c r="H217" s="40"/>
      <c r="I217" s="4"/>
      <c r="J217" s="29"/>
      <c r="K217" s="29"/>
    </row>
    <row r="218" spans="2:11" x14ac:dyDescent="0.25">
      <c r="B218" s="29"/>
      <c r="C218" s="29"/>
      <c r="D218" s="29"/>
      <c r="E218" s="29"/>
      <c r="F218" s="27"/>
      <c r="G218" s="27"/>
      <c r="H218" s="40"/>
      <c r="I218" s="4"/>
      <c r="J218" s="29"/>
      <c r="K218" s="29"/>
    </row>
    <row r="219" spans="2:11" x14ac:dyDescent="0.25">
      <c r="B219" s="29"/>
      <c r="C219" s="29"/>
      <c r="D219" s="29"/>
      <c r="E219" s="29"/>
      <c r="F219" s="27"/>
      <c r="G219" s="27"/>
      <c r="H219" s="40"/>
      <c r="I219" s="4"/>
      <c r="J219" s="29"/>
      <c r="K219" s="29"/>
    </row>
    <row r="220" spans="2:11" x14ac:dyDescent="0.25">
      <c r="B220" s="29"/>
      <c r="C220" s="29"/>
      <c r="D220" s="29"/>
      <c r="E220" s="29"/>
      <c r="F220" s="27"/>
      <c r="G220" s="27"/>
      <c r="H220" s="40"/>
      <c r="I220" s="4"/>
      <c r="J220" s="29"/>
      <c r="K220" s="29"/>
    </row>
    <row r="221" spans="2:11" x14ac:dyDescent="0.25">
      <c r="B221" s="29"/>
      <c r="C221" s="29"/>
      <c r="D221" s="29"/>
      <c r="E221" s="29"/>
      <c r="F221" s="27"/>
      <c r="G221" s="27"/>
      <c r="H221" s="40"/>
      <c r="I221" s="4"/>
      <c r="J221" s="29"/>
      <c r="K221" s="29"/>
    </row>
    <row r="222" spans="2:11" x14ac:dyDescent="0.25">
      <c r="B222" s="29"/>
      <c r="C222" s="29"/>
      <c r="D222" s="29"/>
      <c r="E222" s="29"/>
      <c r="F222" s="27"/>
      <c r="G222" s="27"/>
      <c r="H222" s="40"/>
      <c r="I222" s="4"/>
      <c r="J222" s="29"/>
      <c r="K222" s="29"/>
    </row>
    <row r="223" spans="2:11" x14ac:dyDescent="0.25">
      <c r="B223" s="29"/>
      <c r="C223" s="29"/>
      <c r="D223" s="29"/>
      <c r="E223" s="29"/>
      <c r="F223" s="27"/>
      <c r="G223" s="27"/>
      <c r="H223" s="40"/>
      <c r="I223" s="4"/>
      <c r="J223" s="29"/>
      <c r="K223" s="29"/>
    </row>
    <row r="224" spans="2:11" x14ac:dyDescent="0.25">
      <c r="B224" s="29"/>
      <c r="C224" s="29"/>
      <c r="D224" s="29"/>
      <c r="E224" s="29"/>
      <c r="F224" s="27"/>
      <c r="G224" s="27"/>
      <c r="H224" s="40"/>
      <c r="I224" s="4"/>
      <c r="J224" s="29"/>
      <c r="K224" s="29"/>
    </row>
    <row r="225" spans="2:11" x14ac:dyDescent="0.25">
      <c r="B225" s="29"/>
      <c r="C225" s="29"/>
      <c r="D225" s="29"/>
      <c r="E225" s="29"/>
      <c r="F225" s="27"/>
      <c r="G225" s="27"/>
      <c r="H225" s="40"/>
      <c r="I225" s="4"/>
      <c r="J225" s="29"/>
      <c r="K225" s="29"/>
    </row>
    <row r="226" spans="2:11" x14ac:dyDescent="0.25">
      <c r="B226" s="29"/>
      <c r="C226" s="29"/>
      <c r="D226" s="29"/>
      <c r="E226" s="29"/>
      <c r="F226" s="27"/>
      <c r="G226" s="27"/>
      <c r="H226" s="40"/>
      <c r="I226" s="4"/>
      <c r="J226" s="29"/>
      <c r="K226" s="29"/>
    </row>
    <row r="227" spans="2:11" x14ac:dyDescent="0.25">
      <c r="B227" s="29"/>
      <c r="C227" s="29"/>
      <c r="D227" s="29"/>
      <c r="E227" s="29"/>
      <c r="F227" s="27"/>
      <c r="G227" s="27"/>
      <c r="H227" s="40"/>
      <c r="I227" s="4"/>
      <c r="J227" s="29"/>
      <c r="K227" s="29"/>
    </row>
    <row r="228" spans="2:11" x14ac:dyDescent="0.25">
      <c r="B228" s="29"/>
      <c r="C228" s="29"/>
      <c r="D228" s="29"/>
      <c r="E228" s="29"/>
      <c r="F228" s="27"/>
      <c r="G228" s="27"/>
      <c r="H228" s="40"/>
      <c r="I228" s="4"/>
      <c r="J228" s="29"/>
      <c r="K228" s="29"/>
    </row>
    <row r="229" spans="2:11" x14ac:dyDescent="0.25">
      <c r="B229" s="29"/>
      <c r="C229" s="29"/>
      <c r="D229" s="29"/>
      <c r="E229" s="29"/>
      <c r="F229" s="27"/>
      <c r="G229" s="27"/>
      <c r="H229" s="40"/>
      <c r="I229" s="4"/>
      <c r="J229" s="29"/>
      <c r="K229" s="29"/>
    </row>
    <row r="230" spans="2:11" x14ac:dyDescent="0.25">
      <c r="B230" s="29"/>
      <c r="C230" s="29"/>
      <c r="D230" s="29"/>
      <c r="E230" s="29"/>
      <c r="F230" s="27"/>
      <c r="G230" s="27"/>
      <c r="H230" s="40"/>
      <c r="I230" s="4"/>
      <c r="J230" s="29"/>
      <c r="K230" s="29"/>
    </row>
    <row r="231" spans="2:11" x14ac:dyDescent="0.25">
      <c r="B231" s="29"/>
      <c r="C231" s="29"/>
      <c r="D231" s="29"/>
      <c r="E231" s="29"/>
      <c r="F231" s="27"/>
      <c r="G231" s="27"/>
      <c r="H231" s="40"/>
      <c r="I231" s="4"/>
      <c r="J231" s="29"/>
      <c r="K231" s="29"/>
    </row>
    <row r="232" spans="2:11" x14ac:dyDescent="0.25">
      <c r="B232" s="29"/>
      <c r="C232" s="29"/>
      <c r="D232" s="29"/>
      <c r="E232" s="29"/>
      <c r="F232" s="27"/>
      <c r="G232" s="27"/>
      <c r="H232" s="40"/>
      <c r="I232" s="4"/>
      <c r="J232" s="29"/>
      <c r="K232" s="29"/>
    </row>
    <row r="233" spans="2:11" x14ac:dyDescent="0.25">
      <c r="B233" s="29"/>
      <c r="C233" s="29"/>
      <c r="D233" s="29"/>
      <c r="E233" s="29"/>
      <c r="F233" s="27"/>
      <c r="G233" s="27"/>
      <c r="H233" s="40"/>
      <c r="I233" s="4"/>
      <c r="J233" s="29"/>
      <c r="K233" s="29"/>
    </row>
    <row r="234" spans="2:11" x14ac:dyDescent="0.25">
      <c r="B234" s="29"/>
      <c r="C234" s="29"/>
      <c r="D234" s="29"/>
      <c r="E234" s="29"/>
      <c r="F234" s="27"/>
      <c r="G234" s="27"/>
      <c r="H234" s="40"/>
      <c r="I234" s="4"/>
      <c r="J234" s="29"/>
      <c r="K234" s="29"/>
    </row>
    <row r="235" spans="2:11" x14ac:dyDescent="0.25">
      <c r="B235" s="29"/>
      <c r="C235" s="29"/>
      <c r="D235" s="29"/>
      <c r="E235" s="29"/>
      <c r="F235" s="27"/>
      <c r="G235" s="27"/>
      <c r="H235" s="40"/>
      <c r="I235" s="4"/>
      <c r="J235" s="29"/>
      <c r="K235" s="29"/>
    </row>
    <row r="236" spans="2:11" x14ac:dyDescent="0.25">
      <c r="B236" s="29"/>
      <c r="C236" s="29"/>
      <c r="D236" s="29"/>
      <c r="E236" s="29"/>
      <c r="F236" s="27"/>
      <c r="G236" s="27"/>
      <c r="H236" s="40"/>
      <c r="I236" s="4"/>
      <c r="J236" s="29"/>
      <c r="K236" s="29"/>
    </row>
    <row r="237" spans="2:11" x14ac:dyDescent="0.25">
      <c r="B237" s="29"/>
      <c r="C237" s="29"/>
      <c r="D237" s="29"/>
      <c r="E237" s="29"/>
      <c r="F237" s="27"/>
      <c r="G237" s="27"/>
      <c r="H237" s="40"/>
      <c r="I237" s="4"/>
      <c r="J237" s="29"/>
      <c r="K237" s="29"/>
    </row>
    <row r="238" spans="2:11" x14ac:dyDescent="0.25">
      <c r="B238" s="29"/>
      <c r="C238" s="29"/>
      <c r="D238" s="29"/>
      <c r="E238" s="29"/>
      <c r="F238" s="27"/>
      <c r="G238" s="27"/>
      <c r="H238" s="40"/>
      <c r="I238" s="4"/>
      <c r="J238" s="29"/>
      <c r="K238" s="29"/>
    </row>
    <row r="239" spans="2:11" x14ac:dyDescent="0.25">
      <c r="B239" s="29"/>
      <c r="C239" s="29"/>
      <c r="D239" s="29"/>
      <c r="E239" s="29"/>
      <c r="F239" s="27"/>
      <c r="G239" s="27"/>
      <c r="H239" s="40"/>
      <c r="I239" s="4"/>
      <c r="J239" s="29"/>
      <c r="K239" s="29"/>
    </row>
    <row r="240" spans="2:11" x14ac:dyDescent="0.25">
      <c r="B240" s="29"/>
      <c r="C240" s="29"/>
      <c r="D240" s="29"/>
      <c r="E240" s="29"/>
      <c r="F240" s="27"/>
      <c r="G240" s="27"/>
      <c r="H240" s="40"/>
      <c r="I240" s="4"/>
      <c r="J240" s="29"/>
      <c r="K240" s="29"/>
    </row>
    <row r="241" spans="2:11" x14ac:dyDescent="0.25">
      <c r="B241" s="29"/>
      <c r="C241" s="29"/>
      <c r="D241" s="29"/>
      <c r="E241" s="29"/>
      <c r="F241" s="27"/>
      <c r="G241" s="27"/>
      <c r="H241" s="40"/>
      <c r="I241" s="4"/>
      <c r="J241" s="29"/>
      <c r="K241" s="29"/>
    </row>
    <row r="242" spans="2:11" x14ac:dyDescent="0.25">
      <c r="B242" s="29"/>
      <c r="C242" s="29"/>
      <c r="D242" s="29"/>
      <c r="E242" s="29"/>
      <c r="F242" s="27"/>
      <c r="G242" s="27"/>
      <c r="H242" s="40"/>
      <c r="I242" s="4"/>
      <c r="J242" s="29"/>
      <c r="K242" s="29"/>
    </row>
    <row r="243" spans="2:11" x14ac:dyDescent="0.25">
      <c r="B243" s="29"/>
      <c r="C243" s="29"/>
      <c r="D243" s="29"/>
      <c r="E243" s="29"/>
      <c r="F243" s="27"/>
      <c r="G243" s="27"/>
      <c r="H243" s="40"/>
      <c r="I243" s="4"/>
      <c r="J243" s="29"/>
      <c r="K243" s="29"/>
    </row>
    <row r="244" spans="2:11" x14ac:dyDescent="0.25">
      <c r="B244" s="29"/>
      <c r="C244" s="29"/>
      <c r="D244" s="29"/>
      <c r="E244" s="29"/>
      <c r="F244" s="27"/>
      <c r="G244" s="27"/>
      <c r="H244" s="40"/>
      <c r="I244" s="4"/>
      <c r="J244" s="29"/>
      <c r="K244" s="29"/>
    </row>
    <row r="245" spans="2:11" x14ac:dyDescent="0.25">
      <c r="B245" s="29"/>
      <c r="C245" s="29"/>
      <c r="D245" s="29"/>
      <c r="E245" s="29"/>
      <c r="F245" s="27"/>
      <c r="G245" s="27"/>
      <c r="H245" s="40"/>
      <c r="I245" s="4"/>
      <c r="J245" s="29"/>
      <c r="K245" s="29"/>
    </row>
    <row r="246" spans="2:11" x14ac:dyDescent="0.25">
      <c r="B246" s="29"/>
      <c r="C246" s="29"/>
      <c r="D246" s="29"/>
      <c r="E246" s="29"/>
      <c r="F246" s="27"/>
      <c r="G246" s="27"/>
      <c r="H246" s="40"/>
      <c r="I246" s="4"/>
      <c r="J246" s="29"/>
      <c r="K246" s="29"/>
    </row>
    <row r="247" spans="2:11" x14ac:dyDescent="0.25">
      <c r="B247" s="29"/>
      <c r="C247" s="29"/>
      <c r="D247" s="29"/>
      <c r="E247" s="29"/>
      <c r="F247" s="27"/>
      <c r="G247" s="27"/>
      <c r="H247" s="40"/>
      <c r="I247" s="4"/>
      <c r="J247" s="29"/>
      <c r="K247" s="29"/>
    </row>
    <row r="248" spans="2:11" x14ac:dyDescent="0.25">
      <c r="B248" s="29"/>
      <c r="C248" s="29"/>
      <c r="D248" s="29"/>
      <c r="E248" s="29"/>
      <c r="F248" s="27"/>
      <c r="G248" s="27"/>
      <c r="H248" s="40"/>
      <c r="I248" s="4"/>
      <c r="J248" s="29"/>
      <c r="K248" s="29"/>
    </row>
    <row r="249" spans="2:11" x14ac:dyDescent="0.25">
      <c r="B249" s="29"/>
      <c r="C249" s="29"/>
      <c r="D249" s="29"/>
      <c r="E249" s="29"/>
      <c r="F249" s="27"/>
      <c r="G249" s="27"/>
      <c r="H249" s="40"/>
      <c r="I249" s="4"/>
      <c r="J249" s="29"/>
      <c r="K249" s="29"/>
    </row>
    <row r="250" spans="2:11" x14ac:dyDescent="0.25">
      <c r="B250" s="29"/>
      <c r="C250" s="29"/>
      <c r="D250" s="29"/>
      <c r="E250" s="29"/>
      <c r="F250" s="27"/>
      <c r="G250" s="27"/>
      <c r="H250" s="40"/>
      <c r="I250" s="4"/>
      <c r="J250" s="29"/>
      <c r="K250" s="29"/>
    </row>
    <row r="251" spans="2:11" x14ac:dyDescent="0.25">
      <c r="B251" s="29"/>
      <c r="C251" s="29"/>
      <c r="D251" s="29"/>
      <c r="E251" s="29"/>
      <c r="F251" s="27"/>
      <c r="G251" s="27"/>
      <c r="H251" s="40"/>
      <c r="I251" s="4"/>
      <c r="J251" s="29"/>
      <c r="K251" s="29"/>
    </row>
    <row r="252" spans="2:11" x14ac:dyDescent="0.25">
      <c r="B252" s="29"/>
      <c r="C252" s="29"/>
      <c r="D252" s="29"/>
      <c r="E252" s="29"/>
      <c r="F252" s="27"/>
      <c r="G252" s="27"/>
      <c r="H252" s="40"/>
      <c r="I252" s="4"/>
      <c r="J252" s="29"/>
      <c r="K252" s="29"/>
    </row>
    <row r="253" spans="2:11" x14ac:dyDescent="0.25">
      <c r="B253" s="29"/>
      <c r="C253" s="29"/>
      <c r="D253" s="29"/>
      <c r="E253" s="29"/>
      <c r="F253" s="27"/>
      <c r="G253" s="27"/>
      <c r="H253" s="40"/>
      <c r="I253" s="4"/>
      <c r="J253" s="29"/>
      <c r="K253" s="29"/>
    </row>
    <row r="254" spans="2:11" x14ac:dyDescent="0.25">
      <c r="B254" s="29"/>
      <c r="C254" s="29"/>
      <c r="D254" s="29"/>
      <c r="E254" s="29"/>
      <c r="F254" s="27"/>
      <c r="G254" s="27"/>
      <c r="H254" s="40"/>
      <c r="I254" s="4"/>
      <c r="J254" s="29"/>
      <c r="K254" s="29"/>
    </row>
    <row r="255" spans="2:11" x14ac:dyDescent="0.25">
      <c r="B255" s="29"/>
      <c r="C255" s="29"/>
      <c r="D255" s="29"/>
      <c r="E255" s="29"/>
      <c r="F255" s="27"/>
      <c r="G255" s="27"/>
      <c r="H255" s="40"/>
      <c r="I255" s="4"/>
      <c r="J255" s="29"/>
      <c r="K255" s="29"/>
    </row>
    <row r="256" spans="2:11" x14ac:dyDescent="0.25">
      <c r="B256" s="29"/>
      <c r="C256" s="29"/>
      <c r="D256" s="29"/>
      <c r="E256" s="29"/>
      <c r="F256" s="27"/>
      <c r="G256" s="27"/>
      <c r="H256" s="40"/>
      <c r="I256" s="4"/>
      <c r="J256" s="29"/>
      <c r="K256" s="29"/>
    </row>
    <row r="257" spans="2:11" x14ac:dyDescent="0.25">
      <c r="B257" s="29"/>
      <c r="C257" s="29"/>
      <c r="D257" s="29"/>
      <c r="E257" s="29"/>
      <c r="F257" s="27"/>
      <c r="G257" s="27"/>
      <c r="H257" s="40"/>
      <c r="I257" s="4"/>
      <c r="J257" s="29"/>
      <c r="K257" s="29"/>
    </row>
    <row r="258" spans="2:11" x14ac:dyDescent="0.25">
      <c r="B258" s="29"/>
      <c r="C258" s="29"/>
      <c r="D258" s="29"/>
      <c r="E258" s="29"/>
      <c r="F258" s="27"/>
      <c r="G258" s="27"/>
      <c r="H258" s="40"/>
      <c r="I258" s="4"/>
      <c r="J258" s="29"/>
      <c r="K258" s="29"/>
    </row>
    <row r="259" spans="2:11" x14ac:dyDescent="0.25">
      <c r="B259" s="29"/>
      <c r="C259" s="29"/>
      <c r="D259" s="29"/>
      <c r="E259" s="29"/>
      <c r="F259" s="27"/>
      <c r="G259" s="27"/>
      <c r="H259" s="40"/>
      <c r="I259" s="4"/>
      <c r="J259" s="29"/>
      <c r="K259" s="29"/>
    </row>
    <row r="260" spans="2:11" x14ac:dyDescent="0.25">
      <c r="B260" s="29"/>
      <c r="C260" s="29"/>
      <c r="D260" s="29"/>
      <c r="E260" s="29"/>
      <c r="F260" s="27"/>
      <c r="G260" s="27"/>
      <c r="H260" s="40"/>
      <c r="I260" s="4"/>
      <c r="J260" s="29"/>
      <c r="K260" s="29"/>
    </row>
    <row r="261" spans="2:11" x14ac:dyDescent="0.25">
      <c r="B261" s="29"/>
      <c r="C261" s="29"/>
      <c r="D261" s="29"/>
      <c r="E261" s="29"/>
      <c r="F261" s="27"/>
      <c r="G261" s="27"/>
      <c r="H261" s="40"/>
      <c r="I261" s="4"/>
      <c r="J261" s="29"/>
      <c r="K261" s="29"/>
    </row>
    <row r="262" spans="2:11" x14ac:dyDescent="0.25">
      <c r="B262" s="29"/>
      <c r="C262" s="29"/>
      <c r="D262" s="29"/>
      <c r="E262" s="29"/>
      <c r="F262" s="27"/>
      <c r="G262" s="27"/>
      <c r="H262" s="40"/>
      <c r="I262" s="4"/>
      <c r="J262" s="29"/>
      <c r="K262" s="29"/>
    </row>
    <row r="263" spans="2:11" x14ac:dyDescent="0.25">
      <c r="B263" s="29"/>
      <c r="C263" s="29"/>
      <c r="D263" s="29"/>
      <c r="E263" s="29"/>
      <c r="F263" s="27"/>
      <c r="G263" s="27"/>
      <c r="H263" s="40"/>
      <c r="I263" s="4"/>
      <c r="J263" s="29"/>
      <c r="K263" s="29"/>
    </row>
    <row r="264" spans="2:11" x14ac:dyDescent="0.25">
      <c r="B264" s="29"/>
      <c r="C264" s="29"/>
      <c r="D264" s="29"/>
      <c r="E264" s="29"/>
      <c r="F264" s="27"/>
      <c r="G264" s="27"/>
      <c r="H264" s="40"/>
      <c r="I264" s="4"/>
      <c r="J264" s="29"/>
      <c r="K264" s="29"/>
    </row>
    <row r="265" spans="2:11" x14ac:dyDescent="0.25">
      <c r="B265" s="29"/>
      <c r="C265" s="29"/>
      <c r="D265" s="29"/>
      <c r="E265" s="29"/>
      <c r="F265" s="27"/>
      <c r="G265" s="27"/>
      <c r="H265" s="40"/>
      <c r="I265" s="4"/>
      <c r="J265" s="29"/>
      <c r="K265" s="29"/>
    </row>
    <row r="266" spans="2:11" x14ac:dyDescent="0.25">
      <c r="B266" s="29"/>
      <c r="C266" s="29"/>
      <c r="D266" s="29"/>
      <c r="E266" s="29"/>
      <c r="F266" s="27"/>
      <c r="G266" s="27"/>
      <c r="H266" s="40"/>
      <c r="I266" s="4"/>
      <c r="J266" s="29"/>
      <c r="K266" s="29"/>
    </row>
    <row r="267" spans="2:11" x14ac:dyDescent="0.25">
      <c r="B267" s="29"/>
      <c r="C267" s="29"/>
      <c r="D267" s="29"/>
      <c r="E267" s="29"/>
      <c r="F267" s="27"/>
      <c r="G267" s="27"/>
      <c r="H267" s="40"/>
      <c r="I267" s="4"/>
      <c r="J267" s="29"/>
      <c r="K267" s="29"/>
    </row>
    <row r="268" spans="2:11" x14ac:dyDescent="0.25">
      <c r="B268" s="29"/>
      <c r="C268" s="29"/>
      <c r="D268" s="29"/>
      <c r="E268" s="29"/>
      <c r="F268" s="27"/>
      <c r="G268" s="27"/>
      <c r="H268" s="40"/>
      <c r="I268" s="4"/>
      <c r="J268" s="29"/>
      <c r="K268" s="29"/>
    </row>
    <row r="269" spans="2:11" x14ac:dyDescent="0.25">
      <c r="B269" s="29"/>
      <c r="C269" s="29"/>
      <c r="D269" s="29"/>
      <c r="E269" s="29"/>
      <c r="F269" s="27"/>
      <c r="G269" s="27"/>
      <c r="H269" s="40"/>
      <c r="I269" s="4"/>
      <c r="J269" s="29"/>
      <c r="K269" s="29"/>
    </row>
    <row r="270" spans="2:11" x14ac:dyDescent="0.25">
      <c r="B270" s="29"/>
      <c r="C270" s="29"/>
      <c r="D270" s="29"/>
      <c r="E270" s="29"/>
      <c r="F270" s="27"/>
      <c r="G270" s="27"/>
      <c r="H270" s="40"/>
      <c r="I270" s="4"/>
      <c r="J270" s="29"/>
      <c r="K270" s="29"/>
    </row>
    <row r="271" spans="2:11" x14ac:dyDescent="0.25">
      <c r="B271" s="29"/>
      <c r="C271" s="29"/>
      <c r="D271" s="29"/>
      <c r="E271" s="29"/>
      <c r="F271" s="27"/>
      <c r="G271" s="27"/>
      <c r="H271" s="40"/>
      <c r="I271" s="4"/>
      <c r="J271" s="29"/>
      <c r="K271" s="29"/>
    </row>
    <row r="272" spans="2:11" x14ac:dyDescent="0.25">
      <c r="B272" s="29"/>
      <c r="C272" s="29"/>
      <c r="D272" s="29"/>
      <c r="E272" s="29"/>
      <c r="F272" s="27"/>
      <c r="G272" s="27"/>
      <c r="H272" s="40"/>
      <c r="I272" s="4"/>
      <c r="J272" s="29"/>
      <c r="K272" s="29"/>
    </row>
    <row r="273" spans="2:11" x14ac:dyDescent="0.25">
      <c r="B273" s="29"/>
      <c r="C273" s="29"/>
      <c r="D273" s="29"/>
      <c r="E273" s="29"/>
      <c r="F273" s="27"/>
      <c r="G273" s="27"/>
      <c r="H273" s="40"/>
      <c r="I273" s="4"/>
      <c r="J273" s="29"/>
      <c r="K273" s="29"/>
    </row>
    <row r="274" spans="2:11" x14ac:dyDescent="0.25">
      <c r="B274" s="29"/>
      <c r="C274" s="29"/>
      <c r="D274" s="29"/>
      <c r="E274" s="29"/>
      <c r="F274" s="27"/>
      <c r="G274" s="27"/>
      <c r="H274" s="40"/>
      <c r="I274" s="4"/>
      <c r="J274" s="29"/>
      <c r="K274" s="29"/>
    </row>
    <row r="275" spans="2:11" x14ac:dyDescent="0.25">
      <c r="B275" s="29"/>
      <c r="C275" s="29"/>
      <c r="D275" s="29"/>
      <c r="E275" s="29"/>
      <c r="F275" s="27"/>
      <c r="G275" s="27"/>
      <c r="H275" s="40"/>
      <c r="I275" s="4"/>
      <c r="J275" s="29"/>
      <c r="K275" s="29"/>
    </row>
    <row r="276" spans="2:11" x14ac:dyDescent="0.25">
      <c r="B276" s="29"/>
      <c r="C276" s="29"/>
      <c r="D276" s="29"/>
      <c r="E276" s="29"/>
      <c r="F276" s="27"/>
      <c r="G276" s="27"/>
      <c r="H276" s="40"/>
      <c r="I276" s="4"/>
      <c r="J276" s="29"/>
      <c r="K276" s="29"/>
    </row>
    <row r="277" spans="2:11" x14ac:dyDescent="0.25">
      <c r="B277" s="29"/>
      <c r="C277" s="29"/>
      <c r="D277" s="29"/>
      <c r="E277" s="29"/>
      <c r="F277" s="27"/>
      <c r="G277" s="27"/>
      <c r="H277" s="40"/>
      <c r="I277" s="4"/>
      <c r="J277" s="29"/>
      <c r="K277" s="29"/>
    </row>
    <row r="278" spans="2:11" x14ac:dyDescent="0.25">
      <c r="B278" s="29"/>
      <c r="C278" s="29"/>
      <c r="D278" s="29"/>
      <c r="E278" s="29"/>
      <c r="F278" s="27"/>
      <c r="G278" s="27"/>
      <c r="H278" s="40"/>
      <c r="I278" s="4"/>
      <c r="J278" s="29"/>
      <c r="K278" s="29"/>
    </row>
    <row r="279" spans="2:11" x14ac:dyDescent="0.25">
      <c r="B279" s="29"/>
      <c r="C279" s="29"/>
      <c r="D279" s="29"/>
      <c r="E279" s="29"/>
      <c r="F279" s="27"/>
      <c r="G279" s="27"/>
      <c r="H279" s="40"/>
      <c r="I279" s="4"/>
      <c r="J279" s="29"/>
      <c r="K279" s="29"/>
    </row>
    <row r="280" spans="2:11" x14ac:dyDescent="0.25">
      <c r="B280" s="29"/>
      <c r="C280" s="29"/>
      <c r="D280" s="29"/>
      <c r="E280" s="29"/>
      <c r="F280" s="27"/>
      <c r="G280" s="27"/>
      <c r="H280" s="40"/>
      <c r="I280" s="4"/>
      <c r="J280" s="29"/>
      <c r="K280" s="29"/>
    </row>
    <row r="281" spans="2:11" x14ac:dyDescent="0.25">
      <c r="B281" s="29"/>
      <c r="C281" s="29"/>
      <c r="D281" s="29"/>
      <c r="E281" s="29"/>
      <c r="F281" s="27"/>
      <c r="G281" s="27"/>
      <c r="H281" s="40"/>
      <c r="I281" s="4"/>
      <c r="J281" s="29"/>
      <c r="K281" s="29"/>
    </row>
    <row r="282" spans="2:11" x14ac:dyDescent="0.25">
      <c r="B282" s="29"/>
      <c r="C282" s="29"/>
      <c r="D282" s="29"/>
      <c r="E282" s="29"/>
      <c r="F282" s="27"/>
      <c r="G282" s="27"/>
      <c r="H282" s="40"/>
      <c r="I282" s="4"/>
      <c r="J282" s="29"/>
      <c r="K282" s="29"/>
    </row>
    <row r="283" spans="2:11" x14ac:dyDescent="0.25">
      <c r="B283" s="29"/>
      <c r="C283" s="29"/>
      <c r="D283" s="29"/>
      <c r="E283" s="29"/>
      <c r="F283" s="27"/>
      <c r="G283" s="27"/>
      <c r="H283" s="40"/>
      <c r="I283" s="4"/>
      <c r="J283" s="29"/>
      <c r="K283" s="29"/>
    </row>
    <row r="284" spans="2:11" x14ac:dyDescent="0.25">
      <c r="B284" s="29"/>
      <c r="C284" s="29"/>
      <c r="D284" s="29"/>
      <c r="E284" s="29"/>
      <c r="F284" s="27"/>
      <c r="G284" s="27"/>
      <c r="H284" s="40"/>
      <c r="I284" s="4"/>
      <c r="J284" s="29"/>
      <c r="K284" s="29"/>
    </row>
    <row r="285" spans="2:11" x14ac:dyDescent="0.25">
      <c r="B285" s="29"/>
      <c r="C285" s="29"/>
      <c r="D285" s="29"/>
      <c r="E285" s="29"/>
      <c r="F285" s="27"/>
      <c r="G285" s="27"/>
      <c r="H285" s="40"/>
      <c r="I285" s="4"/>
      <c r="J285" s="29"/>
      <c r="K285" s="29"/>
    </row>
    <row r="286" spans="2:11" x14ac:dyDescent="0.25">
      <c r="B286" s="29"/>
      <c r="C286" s="29"/>
      <c r="D286" s="29"/>
      <c r="E286" s="29"/>
      <c r="F286" s="27"/>
      <c r="G286" s="27"/>
      <c r="H286" s="40"/>
      <c r="I286" s="4"/>
      <c r="J286" s="29"/>
      <c r="K286" s="29"/>
    </row>
    <row r="287" spans="2:11" x14ac:dyDescent="0.25">
      <c r="B287" s="29"/>
      <c r="C287" s="29"/>
      <c r="D287" s="29"/>
      <c r="E287" s="29"/>
      <c r="F287" s="27"/>
      <c r="G287" s="27"/>
      <c r="H287" s="40"/>
      <c r="I287" s="4"/>
      <c r="J287" s="29"/>
      <c r="K287" s="29"/>
    </row>
    <row r="288" spans="2:11" x14ac:dyDescent="0.25">
      <c r="B288"/>
      <c r="C288"/>
      <c r="D288"/>
      <c r="E288"/>
      <c r="F288" s="27"/>
      <c r="G288" s="27"/>
      <c r="H288" s="40"/>
      <c r="I288" s="4"/>
      <c r="K288" s="74"/>
    </row>
    <row r="289" spans="6:11" customFormat="1" x14ac:dyDescent="0.25">
      <c r="F289" s="27"/>
      <c r="G289" s="27"/>
      <c r="H289" s="40"/>
      <c r="I289" s="4"/>
      <c r="K289" s="28"/>
    </row>
    <row r="290" spans="6:11" customFormat="1" x14ac:dyDescent="0.25">
      <c r="F290" s="27"/>
      <c r="G290" s="27"/>
      <c r="H290" s="40"/>
      <c r="I290" s="4"/>
      <c r="K290" s="28"/>
    </row>
    <row r="291" spans="6:11" customFormat="1" x14ac:dyDescent="0.25">
      <c r="F291" s="27"/>
      <c r="G291" s="27"/>
      <c r="H291" s="40"/>
      <c r="I291" s="4"/>
      <c r="K291" s="28"/>
    </row>
    <row r="292" spans="6:11" customFormat="1" x14ac:dyDescent="0.25">
      <c r="F292" s="27"/>
      <c r="G292" s="27"/>
      <c r="H292" s="40"/>
      <c r="I292" s="4"/>
      <c r="K292" s="28"/>
    </row>
    <row r="293" spans="6:11" customFormat="1" x14ac:dyDescent="0.25">
      <c r="F293" s="27"/>
      <c r="G293" s="27"/>
      <c r="H293" s="40"/>
      <c r="I293" s="4"/>
      <c r="K293" s="28"/>
    </row>
    <row r="294" spans="6:11" customFormat="1" x14ac:dyDescent="0.25">
      <c r="F294" s="27"/>
      <c r="G294" s="27"/>
      <c r="H294" s="40"/>
      <c r="I294" s="4"/>
      <c r="K294" s="28"/>
    </row>
    <row r="295" spans="6:11" customFormat="1" x14ac:dyDescent="0.25">
      <c r="F295" s="27"/>
      <c r="G295" s="27"/>
      <c r="H295" s="40"/>
      <c r="I295" s="4"/>
      <c r="K295" s="28"/>
    </row>
    <row r="296" spans="6:11" customFormat="1" x14ac:dyDescent="0.25">
      <c r="F296" s="27"/>
      <c r="G296" s="27"/>
      <c r="H296" s="40"/>
      <c r="I296" s="4"/>
      <c r="K296" s="28"/>
    </row>
    <row r="297" spans="6:11" customFormat="1" x14ac:dyDescent="0.25">
      <c r="F297" s="27"/>
      <c r="G297" s="27"/>
      <c r="H297" s="40"/>
      <c r="I297" s="4"/>
      <c r="K297" s="28"/>
    </row>
    <row r="298" spans="6:11" customFormat="1" x14ac:dyDescent="0.25">
      <c r="F298" s="27"/>
      <c r="G298" s="27"/>
      <c r="H298" s="40"/>
      <c r="I298" s="4"/>
      <c r="K298" s="28"/>
    </row>
    <row r="299" spans="6:11" customFormat="1" x14ac:dyDescent="0.25">
      <c r="F299" s="27"/>
      <c r="G299" s="27"/>
      <c r="H299" s="40"/>
      <c r="I299" s="4"/>
      <c r="K299" s="28"/>
    </row>
    <row r="300" spans="6:11" customFormat="1" x14ac:dyDescent="0.25">
      <c r="F300" s="27"/>
      <c r="G300" s="27"/>
      <c r="H300" s="40"/>
      <c r="I300" s="4"/>
      <c r="K300" s="28"/>
    </row>
    <row r="301" spans="6:11" customFormat="1" x14ac:dyDescent="0.25">
      <c r="F301" s="27"/>
      <c r="G301" s="27"/>
      <c r="H301" s="40"/>
      <c r="I301" s="4"/>
      <c r="K301" s="28"/>
    </row>
    <row r="302" spans="6:11" customFormat="1" x14ac:dyDescent="0.25">
      <c r="F302" s="27"/>
      <c r="G302" s="27"/>
      <c r="H302" s="40"/>
      <c r="I302" s="4"/>
      <c r="K302" s="28"/>
    </row>
    <row r="303" spans="6:11" customFormat="1" x14ac:dyDescent="0.25">
      <c r="F303" s="27"/>
      <c r="G303" s="27"/>
      <c r="H303" s="40"/>
      <c r="I303" s="4"/>
      <c r="K303" s="28"/>
    </row>
    <row r="304" spans="6:11" customFormat="1" x14ac:dyDescent="0.25">
      <c r="F304" s="27"/>
      <c r="G304" s="27"/>
      <c r="H304" s="40"/>
      <c r="I304" s="4"/>
      <c r="K304" s="28"/>
    </row>
    <row r="305" spans="6:11" customFormat="1" x14ac:dyDescent="0.25">
      <c r="F305" s="27"/>
      <c r="G305" s="27"/>
      <c r="H305" s="40"/>
      <c r="I305" s="4"/>
      <c r="K305" s="28"/>
    </row>
    <row r="306" spans="6:11" customFormat="1" x14ac:dyDescent="0.25">
      <c r="F306" s="27"/>
      <c r="G306" s="27"/>
      <c r="H306" s="40"/>
      <c r="I306" s="4"/>
      <c r="K306" s="28"/>
    </row>
    <row r="307" spans="6:11" customFormat="1" x14ac:dyDescent="0.25">
      <c r="F307" s="27"/>
      <c r="G307" s="27"/>
      <c r="H307" s="40"/>
      <c r="I307" s="4"/>
      <c r="K307" s="28"/>
    </row>
    <row r="308" spans="6:11" customFormat="1" x14ac:dyDescent="0.25">
      <c r="F308" s="27"/>
      <c r="G308" s="27"/>
      <c r="H308" s="40"/>
      <c r="I308" s="4"/>
      <c r="K308" s="28"/>
    </row>
    <row r="309" spans="6:11" customFormat="1" x14ac:dyDescent="0.25">
      <c r="F309" s="27"/>
      <c r="G309" s="27"/>
      <c r="H309" s="40"/>
      <c r="I309" s="4"/>
      <c r="K309" s="28"/>
    </row>
    <row r="310" spans="6:11" customFormat="1" x14ac:dyDescent="0.25">
      <c r="F310" s="27"/>
      <c r="G310" s="27"/>
      <c r="H310" s="40"/>
      <c r="I310" s="4"/>
      <c r="K310" s="28"/>
    </row>
    <row r="311" spans="6:11" customFormat="1" x14ac:dyDescent="0.25">
      <c r="F311" s="27"/>
      <c r="G311" s="27"/>
      <c r="H311" s="40"/>
      <c r="I311" s="4"/>
      <c r="K311" s="28"/>
    </row>
    <row r="312" spans="6:11" customFormat="1" x14ac:dyDescent="0.25">
      <c r="F312" s="27"/>
      <c r="G312" s="27"/>
      <c r="H312" s="40"/>
      <c r="I312" s="4"/>
      <c r="K312" s="28"/>
    </row>
    <row r="313" spans="6:11" customFormat="1" x14ac:dyDescent="0.25">
      <c r="F313" s="27"/>
      <c r="G313" s="27"/>
      <c r="H313" s="40"/>
      <c r="I313" s="4"/>
      <c r="K313" s="28"/>
    </row>
    <row r="314" spans="6:11" customFormat="1" x14ac:dyDescent="0.25">
      <c r="F314" s="27"/>
      <c r="G314" s="27"/>
      <c r="H314" s="40"/>
      <c r="I314" s="4"/>
      <c r="K314" s="28"/>
    </row>
    <row r="315" spans="6:11" customFormat="1" x14ac:dyDescent="0.25">
      <c r="F315" s="27"/>
      <c r="G315" s="27"/>
      <c r="H315" s="40"/>
      <c r="I315" s="4"/>
      <c r="K315" s="28"/>
    </row>
    <row r="316" spans="6:11" customFormat="1" x14ac:dyDescent="0.25">
      <c r="F316" s="27"/>
      <c r="G316" s="27"/>
      <c r="H316" s="40"/>
      <c r="I316" s="4"/>
      <c r="K316" s="28"/>
    </row>
    <row r="317" spans="6:11" customFormat="1" x14ac:dyDescent="0.25">
      <c r="F317" s="27"/>
      <c r="G317" s="27"/>
      <c r="H317" s="40"/>
      <c r="I317" s="4"/>
      <c r="K317" s="28"/>
    </row>
    <row r="318" spans="6:11" customFormat="1" x14ac:dyDescent="0.25">
      <c r="F318" s="27"/>
      <c r="G318" s="27"/>
      <c r="H318" s="40"/>
      <c r="I318" s="4"/>
      <c r="K318" s="28"/>
    </row>
    <row r="319" spans="6:11" customFormat="1" x14ac:dyDescent="0.25">
      <c r="F319" s="27"/>
      <c r="G319" s="27"/>
      <c r="H319" s="40"/>
      <c r="I319" s="4"/>
      <c r="K319" s="28"/>
    </row>
    <row r="320" spans="6:11" customFormat="1" x14ac:dyDescent="0.25">
      <c r="F320" s="27"/>
      <c r="G320" s="27"/>
      <c r="H320" s="40"/>
      <c r="I320" s="4"/>
      <c r="K320" s="28"/>
    </row>
    <row r="321" spans="6:11" customFormat="1" x14ac:dyDescent="0.25">
      <c r="F321" s="27"/>
      <c r="G321" s="27"/>
      <c r="H321" s="40"/>
      <c r="I321" s="4"/>
      <c r="K321" s="28"/>
    </row>
    <row r="322" spans="6:11" customFormat="1" x14ac:dyDescent="0.25">
      <c r="F322" s="27"/>
      <c r="G322" s="27"/>
      <c r="H322" s="40"/>
      <c r="I322" s="4"/>
      <c r="K322" s="28"/>
    </row>
    <row r="323" spans="6:11" customFormat="1" x14ac:dyDescent="0.25">
      <c r="F323" s="27"/>
      <c r="G323" s="27"/>
      <c r="H323" s="40"/>
      <c r="I323" s="4"/>
      <c r="K323" s="28"/>
    </row>
    <row r="324" spans="6:11" customFormat="1" x14ac:dyDescent="0.25">
      <c r="F324" s="27"/>
      <c r="G324" s="27"/>
      <c r="H324" s="40"/>
      <c r="I324" s="4"/>
      <c r="K324" s="28"/>
    </row>
    <row r="325" spans="6:11" customFormat="1" x14ac:dyDescent="0.25">
      <c r="F325" s="27"/>
      <c r="G325" s="27"/>
      <c r="H325" s="40"/>
      <c r="I325" s="4"/>
      <c r="K325" s="28"/>
    </row>
    <row r="326" spans="6:11" customFormat="1" x14ac:dyDescent="0.25">
      <c r="F326" s="27"/>
      <c r="G326" s="27"/>
      <c r="H326" s="40"/>
      <c r="I326" s="4"/>
      <c r="K326" s="28"/>
    </row>
    <row r="327" spans="6:11" customFormat="1" x14ac:dyDescent="0.25">
      <c r="F327" s="27"/>
      <c r="G327" s="27"/>
      <c r="H327" s="40"/>
      <c r="I327" s="4"/>
      <c r="K327" s="28"/>
    </row>
    <row r="328" spans="6:11" customFormat="1" x14ac:dyDescent="0.25">
      <c r="F328" s="27"/>
      <c r="G328" s="27"/>
      <c r="H328" s="40"/>
      <c r="I328" s="4"/>
      <c r="K328" s="28"/>
    </row>
    <row r="329" spans="6:11" customFormat="1" x14ac:dyDescent="0.25">
      <c r="F329" s="27"/>
      <c r="G329" s="27"/>
      <c r="H329" s="40"/>
      <c r="I329" s="4"/>
      <c r="K329" s="28"/>
    </row>
    <row r="330" spans="6:11" customFormat="1" x14ac:dyDescent="0.25">
      <c r="F330" s="27"/>
      <c r="G330" s="27"/>
      <c r="H330" s="40"/>
      <c r="I330" s="4"/>
      <c r="K330" s="28"/>
    </row>
    <row r="331" spans="6:11" customFormat="1" x14ac:dyDescent="0.25">
      <c r="F331" s="27"/>
      <c r="G331" s="27"/>
      <c r="H331" s="40"/>
      <c r="I331" s="4"/>
      <c r="K331" s="28"/>
    </row>
    <row r="332" spans="6:11" customFormat="1" x14ac:dyDescent="0.25">
      <c r="F332" s="27"/>
      <c r="G332" s="27"/>
      <c r="H332" s="40"/>
      <c r="I332" s="4"/>
      <c r="K332" s="28"/>
    </row>
    <row r="333" spans="6:11" customFormat="1" x14ac:dyDescent="0.25">
      <c r="F333" s="27"/>
      <c r="G333" s="27"/>
      <c r="H333" s="40"/>
      <c r="I333" s="4"/>
      <c r="K333" s="28"/>
    </row>
    <row r="334" spans="6:11" customFormat="1" x14ac:dyDescent="0.25">
      <c r="F334" s="27"/>
      <c r="G334" s="27"/>
      <c r="H334" s="40"/>
      <c r="I334" s="4"/>
      <c r="K334" s="28"/>
    </row>
    <row r="335" spans="6:11" customFormat="1" x14ac:dyDescent="0.25">
      <c r="F335" s="27"/>
      <c r="G335" s="27"/>
      <c r="H335" s="40"/>
      <c r="I335" s="4"/>
      <c r="K335" s="28"/>
    </row>
    <row r="336" spans="6:11" customFormat="1" x14ac:dyDescent="0.25">
      <c r="F336" s="27"/>
      <c r="G336" s="27"/>
      <c r="H336" s="40"/>
      <c r="I336" s="4"/>
      <c r="K336" s="28"/>
    </row>
    <row r="337" spans="6:11" customFormat="1" x14ac:dyDescent="0.25">
      <c r="F337" s="27"/>
      <c r="G337" s="27"/>
      <c r="H337" s="40"/>
      <c r="I337" s="4"/>
      <c r="K337" s="28"/>
    </row>
    <row r="338" spans="6:11" customFormat="1" x14ac:dyDescent="0.25">
      <c r="F338" s="27"/>
      <c r="G338" s="27"/>
      <c r="H338" s="40"/>
      <c r="I338" s="4"/>
      <c r="K338" s="28"/>
    </row>
    <row r="339" spans="6:11" customFormat="1" x14ac:dyDescent="0.25">
      <c r="F339" s="27"/>
      <c r="G339" s="27"/>
      <c r="H339" s="40"/>
      <c r="I339" s="4"/>
      <c r="K339" s="28"/>
    </row>
    <row r="340" spans="6:11" customFormat="1" x14ac:dyDescent="0.25">
      <c r="F340" s="27"/>
      <c r="G340" s="27"/>
      <c r="H340" s="40"/>
      <c r="I340" s="4"/>
      <c r="K340" s="28"/>
    </row>
    <row r="341" spans="6:11" customFormat="1" x14ac:dyDescent="0.25">
      <c r="F341" s="27"/>
      <c r="G341" s="27"/>
      <c r="H341" s="40"/>
      <c r="I341" s="4"/>
      <c r="K341" s="28"/>
    </row>
    <row r="342" spans="6:11" customFormat="1" x14ac:dyDescent="0.25">
      <c r="F342" s="27"/>
      <c r="G342" s="27"/>
      <c r="H342" s="40"/>
      <c r="I342" s="4"/>
      <c r="K342" s="28"/>
    </row>
    <row r="343" spans="6:11" customFormat="1" x14ac:dyDescent="0.25">
      <c r="F343" s="27"/>
      <c r="G343" s="27"/>
      <c r="H343" s="40"/>
      <c r="I343" s="4"/>
      <c r="K343" s="28"/>
    </row>
    <row r="344" spans="6:11" customFormat="1" x14ac:dyDescent="0.25">
      <c r="F344" s="27"/>
      <c r="G344" s="27"/>
      <c r="H344" s="40"/>
      <c r="I344" s="4"/>
      <c r="K344" s="28"/>
    </row>
    <row r="345" spans="6:11" customFormat="1" x14ac:dyDescent="0.25">
      <c r="F345" s="27"/>
      <c r="G345" s="27"/>
      <c r="H345" s="40"/>
      <c r="I345" s="4"/>
      <c r="K345" s="28"/>
    </row>
    <row r="346" spans="6:11" customFormat="1" x14ac:dyDescent="0.25">
      <c r="F346" s="27"/>
      <c r="G346" s="27"/>
      <c r="H346" s="40"/>
      <c r="I346" s="4"/>
      <c r="K346" s="28"/>
    </row>
    <row r="347" spans="6:11" customFormat="1" x14ac:dyDescent="0.25">
      <c r="F347" s="27"/>
      <c r="G347" s="27"/>
      <c r="H347" s="40"/>
      <c r="I347" s="4"/>
      <c r="K347" s="28"/>
    </row>
    <row r="348" spans="6:11" customFormat="1" x14ac:dyDescent="0.25">
      <c r="F348" s="27"/>
      <c r="G348" s="27"/>
      <c r="H348" s="40"/>
      <c r="I348" s="4"/>
      <c r="K348" s="28"/>
    </row>
    <row r="349" spans="6:11" customFormat="1" x14ac:dyDescent="0.25">
      <c r="F349" s="27"/>
      <c r="G349" s="27"/>
      <c r="H349" s="40"/>
      <c r="I349" s="4"/>
      <c r="K349" s="28"/>
    </row>
    <row r="350" spans="6:11" customFormat="1" x14ac:dyDescent="0.25">
      <c r="F350" s="27"/>
      <c r="G350" s="27"/>
      <c r="H350" s="40"/>
      <c r="I350" s="4"/>
      <c r="K350" s="28"/>
    </row>
    <row r="351" spans="6:11" customFormat="1" x14ac:dyDescent="0.25">
      <c r="F351" s="27"/>
      <c r="G351" s="27"/>
      <c r="H351" s="40"/>
      <c r="I351" s="4"/>
      <c r="K351" s="28"/>
    </row>
    <row r="352" spans="6:11" customFormat="1" x14ac:dyDescent="0.25">
      <c r="F352" s="27"/>
      <c r="G352" s="27"/>
      <c r="H352" s="40"/>
      <c r="I352" s="4"/>
      <c r="K352" s="28"/>
    </row>
    <row r="353" spans="6:11" customFormat="1" x14ac:dyDescent="0.25">
      <c r="F353" s="27"/>
      <c r="G353" s="27"/>
      <c r="H353" s="40"/>
      <c r="I353" s="4"/>
      <c r="K353" s="28"/>
    </row>
    <row r="354" spans="6:11" customFormat="1" x14ac:dyDescent="0.25">
      <c r="F354" s="27"/>
      <c r="G354" s="27"/>
      <c r="H354" s="40"/>
      <c r="I354" s="4"/>
      <c r="K354" s="28"/>
    </row>
    <row r="355" spans="6:11" customFormat="1" x14ac:dyDescent="0.25">
      <c r="F355" s="27"/>
      <c r="G355" s="27"/>
      <c r="H355" s="40"/>
      <c r="I355" s="4"/>
      <c r="K355" s="28"/>
    </row>
    <row r="356" spans="6:11" customFormat="1" x14ac:dyDescent="0.25">
      <c r="F356" s="27"/>
      <c r="G356" s="27"/>
      <c r="H356" s="40"/>
      <c r="I356" s="4"/>
      <c r="K356" s="28"/>
    </row>
    <row r="357" spans="6:11" customFormat="1" x14ac:dyDescent="0.25">
      <c r="F357" s="27"/>
      <c r="G357" s="27"/>
      <c r="H357" s="40"/>
      <c r="I357" s="4"/>
      <c r="K357" s="28"/>
    </row>
    <row r="358" spans="6:11" customFormat="1" x14ac:dyDescent="0.25">
      <c r="F358" s="27"/>
      <c r="G358" s="27"/>
      <c r="H358" s="40"/>
      <c r="I358" s="4"/>
      <c r="K358" s="28"/>
    </row>
    <row r="359" spans="6:11" customFormat="1" x14ac:dyDescent="0.25">
      <c r="F359" s="27"/>
      <c r="G359" s="27"/>
      <c r="H359" s="40"/>
      <c r="I359" s="4"/>
      <c r="K359" s="28"/>
    </row>
    <row r="360" spans="6:11" customFormat="1" x14ac:dyDescent="0.25">
      <c r="F360" s="27"/>
      <c r="G360" s="27"/>
      <c r="H360" s="40"/>
      <c r="I360" s="4"/>
      <c r="K360" s="28"/>
    </row>
    <row r="361" spans="6:11" customFormat="1" x14ac:dyDescent="0.25">
      <c r="F361" s="27"/>
      <c r="G361" s="27"/>
      <c r="H361" s="40"/>
      <c r="I361" s="4"/>
      <c r="K361" s="28"/>
    </row>
    <row r="362" spans="6:11" customFormat="1" x14ac:dyDescent="0.25">
      <c r="F362" s="27"/>
      <c r="G362" s="27"/>
      <c r="H362" s="40"/>
      <c r="I362" s="4"/>
      <c r="K362" s="28"/>
    </row>
    <row r="363" spans="6:11" customFormat="1" x14ac:dyDescent="0.25">
      <c r="F363" s="27"/>
      <c r="G363" s="27"/>
      <c r="H363" s="40"/>
      <c r="I363" s="4"/>
      <c r="K363" s="28"/>
    </row>
    <row r="364" spans="6:11" customFormat="1" x14ac:dyDescent="0.25">
      <c r="F364" s="27"/>
      <c r="G364" s="27"/>
      <c r="H364" s="40"/>
      <c r="I364" s="4"/>
      <c r="K364" s="28"/>
    </row>
    <row r="365" spans="6:11" customFormat="1" x14ac:dyDescent="0.25">
      <c r="F365" s="27"/>
      <c r="G365" s="27"/>
      <c r="H365" s="40"/>
      <c r="I365" s="4"/>
      <c r="K365" s="28"/>
    </row>
    <row r="366" spans="6:11" customFormat="1" x14ac:dyDescent="0.25">
      <c r="F366" s="27"/>
      <c r="G366" s="27"/>
      <c r="H366" s="40"/>
      <c r="I366" s="4"/>
      <c r="K366" s="28"/>
    </row>
    <row r="367" spans="6:11" customFormat="1" x14ac:dyDescent="0.25">
      <c r="F367" s="27"/>
      <c r="G367" s="27"/>
      <c r="H367" s="40"/>
      <c r="I367" s="4"/>
      <c r="K367" s="28"/>
    </row>
    <row r="368" spans="6:11" customFormat="1" x14ac:dyDescent="0.25">
      <c r="F368" s="27"/>
      <c r="G368" s="27"/>
      <c r="H368" s="40"/>
      <c r="I368" s="4"/>
      <c r="K368" s="28"/>
    </row>
    <row r="369" spans="6:11" customFormat="1" x14ac:dyDescent="0.25">
      <c r="F369" s="27"/>
      <c r="G369" s="27"/>
      <c r="H369" s="40"/>
      <c r="I369" s="4"/>
      <c r="K369" s="28"/>
    </row>
    <row r="370" spans="6:11" customFormat="1" x14ac:dyDescent="0.25">
      <c r="F370" s="27"/>
      <c r="G370" s="27"/>
      <c r="H370" s="40"/>
      <c r="I370" s="4"/>
      <c r="K370" s="28"/>
    </row>
    <row r="371" spans="6:11" customFormat="1" x14ac:dyDescent="0.25">
      <c r="F371" s="27"/>
      <c r="G371" s="27"/>
      <c r="H371" s="40"/>
      <c r="I371" s="4"/>
      <c r="K371" s="28"/>
    </row>
    <row r="372" spans="6:11" customFormat="1" x14ac:dyDescent="0.25">
      <c r="F372" s="27"/>
      <c r="G372" s="27"/>
      <c r="H372" s="40"/>
      <c r="I372" s="4"/>
      <c r="K372" s="28"/>
    </row>
    <row r="373" spans="6:11" customFormat="1" x14ac:dyDescent="0.25">
      <c r="F373" s="27"/>
      <c r="G373" s="27"/>
      <c r="H373" s="40"/>
      <c r="I373" s="4"/>
      <c r="K373" s="28"/>
    </row>
    <row r="374" spans="6:11" customFormat="1" x14ac:dyDescent="0.25">
      <c r="F374" s="27"/>
      <c r="G374" s="27"/>
      <c r="H374" s="40"/>
      <c r="I374" s="4"/>
      <c r="K374" s="28"/>
    </row>
    <row r="375" spans="6:11" customFormat="1" x14ac:dyDescent="0.25">
      <c r="F375" s="27"/>
      <c r="G375" s="27"/>
      <c r="H375" s="40"/>
      <c r="I375" s="4"/>
      <c r="K375" s="28"/>
    </row>
    <row r="376" spans="6:11" customFormat="1" x14ac:dyDescent="0.25">
      <c r="F376" s="27"/>
      <c r="G376" s="27"/>
      <c r="H376" s="40"/>
      <c r="I376" s="4"/>
      <c r="K376" s="28"/>
    </row>
    <row r="377" spans="6:11" customFormat="1" x14ac:dyDescent="0.25">
      <c r="F377" s="27"/>
      <c r="G377" s="27"/>
      <c r="H377" s="40"/>
      <c r="I377" s="4"/>
      <c r="K377" s="28"/>
    </row>
    <row r="378" spans="6:11" customFormat="1" x14ac:dyDescent="0.25">
      <c r="F378" s="27"/>
      <c r="G378" s="27"/>
      <c r="H378" s="40"/>
      <c r="I378" s="4"/>
      <c r="K378" s="28"/>
    </row>
    <row r="379" spans="6:11" customFormat="1" x14ac:dyDescent="0.25">
      <c r="F379" s="27"/>
      <c r="G379" s="27"/>
      <c r="H379" s="40"/>
      <c r="I379" s="4"/>
      <c r="K379" s="28"/>
    </row>
    <row r="380" spans="6:11" customFormat="1" x14ac:dyDescent="0.25">
      <c r="F380" s="27"/>
      <c r="G380" s="27"/>
      <c r="H380" s="40"/>
      <c r="I380" s="4"/>
      <c r="K380" s="28"/>
    </row>
    <row r="381" spans="6:11" customFormat="1" x14ac:dyDescent="0.25">
      <c r="F381" s="27"/>
      <c r="G381" s="27"/>
      <c r="H381" s="40"/>
      <c r="I381" s="4"/>
      <c r="K381" s="28"/>
    </row>
    <row r="382" spans="6:11" customFormat="1" x14ac:dyDescent="0.25">
      <c r="F382" s="27"/>
      <c r="G382" s="27"/>
      <c r="H382" s="40"/>
      <c r="I382" s="4"/>
      <c r="K382" s="28"/>
    </row>
    <row r="383" spans="6:11" customFormat="1" x14ac:dyDescent="0.25">
      <c r="F383" s="27"/>
      <c r="G383" s="27"/>
      <c r="H383" s="40"/>
      <c r="I383" s="4"/>
      <c r="K383" s="28"/>
    </row>
    <row r="384" spans="6:11" customFormat="1" x14ac:dyDescent="0.25">
      <c r="F384" s="27"/>
      <c r="G384" s="27"/>
      <c r="H384" s="40"/>
      <c r="I384" s="4"/>
      <c r="K384" s="28"/>
    </row>
    <row r="385" spans="6:11" customFormat="1" x14ac:dyDescent="0.25">
      <c r="F385" s="27"/>
      <c r="G385" s="27"/>
      <c r="H385" s="40"/>
      <c r="I385" s="4"/>
      <c r="K385" s="28"/>
    </row>
    <row r="386" spans="6:11" customFormat="1" x14ac:dyDescent="0.25">
      <c r="F386" s="27"/>
      <c r="G386" s="27"/>
      <c r="H386" s="40"/>
      <c r="I386" s="4"/>
      <c r="K386" s="28"/>
    </row>
    <row r="387" spans="6:11" customFormat="1" x14ac:dyDescent="0.25">
      <c r="F387" s="27"/>
      <c r="G387" s="27"/>
      <c r="H387" s="40"/>
      <c r="I387" s="4"/>
      <c r="K387" s="28"/>
    </row>
    <row r="388" spans="6:11" customFormat="1" x14ac:dyDescent="0.25">
      <c r="F388" s="27"/>
      <c r="G388" s="27"/>
      <c r="H388" s="40"/>
      <c r="I388" s="4"/>
      <c r="K388" s="28"/>
    </row>
    <row r="389" spans="6:11" customFormat="1" x14ac:dyDescent="0.25">
      <c r="F389" s="27"/>
      <c r="G389" s="27"/>
      <c r="H389" s="40"/>
      <c r="I389" s="4"/>
      <c r="K389" s="28"/>
    </row>
    <row r="390" spans="6:11" customFormat="1" x14ac:dyDescent="0.25">
      <c r="F390" s="27"/>
      <c r="G390" s="27"/>
      <c r="H390" s="40"/>
      <c r="I390" s="4"/>
      <c r="K390" s="28"/>
    </row>
    <row r="391" spans="6:11" customFormat="1" x14ac:dyDescent="0.25">
      <c r="F391" s="27"/>
      <c r="G391" s="27"/>
      <c r="H391" s="40"/>
      <c r="I391" s="4"/>
      <c r="K391" s="28"/>
    </row>
    <row r="392" spans="6:11" customFormat="1" x14ac:dyDescent="0.25">
      <c r="F392" s="27"/>
      <c r="G392" s="27"/>
      <c r="H392" s="40"/>
      <c r="I392" s="4"/>
      <c r="K392" s="28"/>
    </row>
    <row r="393" spans="6:11" customFormat="1" x14ac:dyDescent="0.25">
      <c r="F393" s="27"/>
      <c r="G393" s="27"/>
      <c r="H393" s="40"/>
      <c r="I393" s="4"/>
      <c r="K393" s="28"/>
    </row>
    <row r="394" spans="6:11" customFormat="1" x14ac:dyDescent="0.25">
      <c r="F394" s="27"/>
      <c r="G394" s="27"/>
      <c r="H394" s="40"/>
      <c r="I394" s="4"/>
      <c r="K394" s="28"/>
    </row>
    <row r="395" spans="6:11" customFormat="1" x14ac:dyDescent="0.25">
      <c r="F395" s="27"/>
      <c r="G395" s="27"/>
      <c r="H395" s="40"/>
      <c r="I395" s="4"/>
      <c r="K395" s="28"/>
    </row>
    <row r="396" spans="6:11" customFormat="1" x14ac:dyDescent="0.25">
      <c r="F396" s="27"/>
      <c r="G396" s="27"/>
      <c r="H396" s="40"/>
      <c r="I396" s="4"/>
      <c r="K396" s="28"/>
    </row>
    <row r="397" spans="6:11" customFormat="1" x14ac:dyDescent="0.25">
      <c r="F397" s="27"/>
      <c r="G397" s="27"/>
      <c r="H397" s="40"/>
      <c r="I397" s="4"/>
      <c r="K397" s="28"/>
    </row>
    <row r="398" spans="6:11" customFormat="1" x14ac:dyDescent="0.25">
      <c r="F398" s="27"/>
      <c r="G398" s="27"/>
      <c r="H398" s="40"/>
      <c r="I398" s="4"/>
      <c r="K398" s="28"/>
    </row>
    <row r="399" spans="6:11" customFormat="1" x14ac:dyDescent="0.25">
      <c r="F399" s="27"/>
      <c r="G399" s="27"/>
      <c r="H399" s="40"/>
      <c r="I399" s="4"/>
      <c r="K399" s="28"/>
    </row>
    <row r="400" spans="6:11" customFormat="1" x14ac:dyDescent="0.25">
      <c r="F400" s="27"/>
      <c r="G400" s="27"/>
      <c r="H400" s="40"/>
      <c r="I400" s="4"/>
      <c r="K400" s="28"/>
    </row>
    <row r="401" spans="6:11" customFormat="1" x14ac:dyDescent="0.25">
      <c r="F401" s="27"/>
      <c r="G401" s="27"/>
      <c r="H401" s="40"/>
      <c r="I401" s="4"/>
      <c r="K401" s="28"/>
    </row>
    <row r="402" spans="6:11" customFormat="1" x14ac:dyDescent="0.25">
      <c r="F402" s="27"/>
      <c r="G402" s="27"/>
      <c r="H402" s="40"/>
      <c r="I402" s="4"/>
      <c r="K402" s="28"/>
    </row>
    <row r="403" spans="6:11" customFormat="1" x14ac:dyDescent="0.25">
      <c r="F403" s="27"/>
      <c r="G403" s="27"/>
      <c r="H403" s="40"/>
      <c r="I403" s="4"/>
      <c r="K403" s="28"/>
    </row>
    <row r="404" spans="6:11" customFormat="1" x14ac:dyDescent="0.25">
      <c r="F404" s="27"/>
      <c r="G404" s="27"/>
      <c r="H404" s="40"/>
      <c r="I404" s="4"/>
      <c r="K404" s="28"/>
    </row>
    <row r="405" spans="6:11" customFormat="1" x14ac:dyDescent="0.25">
      <c r="F405" s="27"/>
      <c r="G405" s="27"/>
      <c r="H405" s="40"/>
      <c r="I405" s="4"/>
      <c r="K405" s="28"/>
    </row>
    <row r="406" spans="6:11" customFormat="1" x14ac:dyDescent="0.25">
      <c r="F406" s="27"/>
      <c r="G406" s="27"/>
      <c r="H406" s="40"/>
      <c r="I406" s="4"/>
      <c r="K406" s="28"/>
    </row>
    <row r="407" spans="6:11" customFormat="1" x14ac:dyDescent="0.25">
      <c r="F407" s="27"/>
      <c r="G407" s="27"/>
      <c r="H407" s="40"/>
      <c r="I407" s="4"/>
      <c r="K407" s="28"/>
    </row>
    <row r="408" spans="6:11" customFormat="1" x14ac:dyDescent="0.25">
      <c r="F408" s="27"/>
      <c r="G408" s="27"/>
      <c r="H408" s="40"/>
      <c r="I408" s="4"/>
      <c r="K408" s="28"/>
    </row>
    <row r="409" spans="6:11" customFormat="1" x14ac:dyDescent="0.25">
      <c r="F409" s="27"/>
      <c r="G409" s="27"/>
      <c r="H409" s="40"/>
      <c r="I409" s="4"/>
      <c r="K409" s="28"/>
    </row>
    <row r="410" spans="6:11" customFormat="1" x14ac:dyDescent="0.25">
      <c r="F410" s="27"/>
      <c r="G410" s="27"/>
      <c r="H410" s="40"/>
      <c r="I410" s="4"/>
      <c r="K410" s="28"/>
    </row>
    <row r="411" spans="6:11" customFormat="1" x14ac:dyDescent="0.25">
      <c r="F411" s="27"/>
      <c r="G411" s="27"/>
      <c r="H411" s="40"/>
      <c r="I411" s="4"/>
      <c r="K411" s="28"/>
    </row>
    <row r="412" spans="6:11" customFormat="1" x14ac:dyDescent="0.25">
      <c r="F412" s="27"/>
      <c r="G412" s="27"/>
      <c r="H412" s="40"/>
      <c r="I412" s="4"/>
      <c r="K412" s="28"/>
    </row>
    <row r="413" spans="6:11" customFormat="1" x14ac:dyDescent="0.25">
      <c r="F413" s="27"/>
      <c r="G413" s="27"/>
      <c r="H413" s="40"/>
      <c r="I413" s="4"/>
      <c r="K413" s="28"/>
    </row>
    <row r="414" spans="6:11" customFormat="1" x14ac:dyDescent="0.25">
      <c r="F414" s="27"/>
      <c r="G414" s="27"/>
      <c r="H414" s="40"/>
      <c r="I414" s="4"/>
      <c r="K414" s="28"/>
    </row>
    <row r="415" spans="6:11" customFormat="1" x14ac:dyDescent="0.25">
      <c r="F415" s="27"/>
      <c r="G415" s="27"/>
      <c r="H415" s="40"/>
      <c r="I415" s="4"/>
      <c r="K415" s="28"/>
    </row>
    <row r="416" spans="6:11" customFormat="1" x14ac:dyDescent="0.25">
      <c r="F416" s="27"/>
      <c r="G416" s="27"/>
      <c r="H416" s="40"/>
      <c r="I416" s="4"/>
      <c r="K416" s="28"/>
    </row>
    <row r="417" spans="6:11" customFormat="1" x14ac:dyDescent="0.25">
      <c r="F417" s="27"/>
      <c r="G417" s="27"/>
      <c r="H417" s="40"/>
      <c r="I417" s="4"/>
      <c r="K417" s="28"/>
    </row>
    <row r="418" spans="6:11" customFormat="1" x14ac:dyDescent="0.25">
      <c r="F418" s="27"/>
      <c r="G418" s="27"/>
      <c r="H418" s="40"/>
      <c r="I418" s="4"/>
      <c r="K418" s="28"/>
    </row>
    <row r="419" spans="6:11" customFormat="1" x14ac:dyDescent="0.25">
      <c r="F419" s="27"/>
      <c r="G419" s="27"/>
      <c r="H419" s="40"/>
      <c r="I419" s="4"/>
      <c r="K419" s="28"/>
    </row>
    <row r="420" spans="6:11" customFormat="1" x14ac:dyDescent="0.25">
      <c r="F420" s="27"/>
      <c r="G420" s="27"/>
      <c r="H420" s="40"/>
      <c r="I420" s="4"/>
      <c r="K420" s="28"/>
    </row>
    <row r="421" spans="6:11" customFormat="1" x14ac:dyDescent="0.25">
      <c r="F421" s="27"/>
      <c r="G421" s="27"/>
      <c r="H421" s="40"/>
      <c r="I421" s="4"/>
      <c r="K421" s="28"/>
    </row>
    <row r="422" spans="6:11" customFormat="1" x14ac:dyDescent="0.25">
      <c r="F422" s="27"/>
      <c r="G422" s="27"/>
      <c r="H422" s="40"/>
      <c r="I422" s="4"/>
      <c r="K422" s="28"/>
    </row>
    <row r="423" spans="6:11" customFormat="1" x14ac:dyDescent="0.25">
      <c r="F423" s="27"/>
      <c r="G423" s="27"/>
      <c r="H423" s="40"/>
      <c r="I423" s="4"/>
      <c r="K423" s="28"/>
    </row>
    <row r="424" spans="6:11" customFormat="1" x14ac:dyDescent="0.25">
      <c r="F424" s="27"/>
      <c r="G424" s="27"/>
      <c r="H424" s="40"/>
      <c r="I424" s="4"/>
      <c r="K424" s="28"/>
    </row>
    <row r="425" spans="6:11" customFormat="1" x14ac:dyDescent="0.25">
      <c r="F425" s="27"/>
      <c r="G425" s="27"/>
      <c r="H425" s="40"/>
      <c r="I425" s="4"/>
      <c r="K425" s="28"/>
    </row>
    <row r="426" spans="6:11" customFormat="1" x14ac:dyDescent="0.25">
      <c r="F426" s="27"/>
      <c r="G426" s="27"/>
      <c r="H426" s="40"/>
      <c r="I426" s="4"/>
      <c r="K426" s="28"/>
    </row>
    <row r="427" spans="6:11" customFormat="1" x14ac:dyDescent="0.25">
      <c r="F427" s="27"/>
      <c r="G427" s="27"/>
      <c r="H427" s="40"/>
      <c r="I427" s="4"/>
      <c r="K427" s="28"/>
    </row>
    <row r="428" spans="6:11" customFormat="1" x14ac:dyDescent="0.25">
      <c r="F428" s="27"/>
      <c r="G428" s="27"/>
      <c r="H428" s="40"/>
      <c r="I428" s="4"/>
      <c r="K428" s="28"/>
    </row>
    <row r="429" spans="6:11" customFormat="1" x14ac:dyDescent="0.25">
      <c r="F429" s="27"/>
      <c r="G429" s="27"/>
      <c r="H429" s="40"/>
      <c r="I429" s="4"/>
      <c r="K429" s="28"/>
    </row>
    <row r="430" spans="6:11" customFormat="1" x14ac:dyDescent="0.25">
      <c r="F430" s="27"/>
      <c r="G430" s="27"/>
      <c r="H430" s="40"/>
      <c r="I430" s="4"/>
      <c r="K430" s="28"/>
    </row>
    <row r="431" spans="6:11" customFormat="1" x14ac:dyDescent="0.25">
      <c r="F431" s="27"/>
      <c r="G431" s="27"/>
      <c r="H431" s="40"/>
      <c r="I431" s="4"/>
      <c r="K431" s="28"/>
    </row>
    <row r="432" spans="6:11" customFormat="1" x14ac:dyDescent="0.25">
      <c r="F432" s="27"/>
      <c r="G432" s="27"/>
      <c r="H432" s="40"/>
      <c r="I432" s="4"/>
      <c r="K432" s="28"/>
    </row>
    <row r="433" spans="6:11" customFormat="1" x14ac:dyDescent="0.25">
      <c r="F433" s="27"/>
      <c r="G433" s="27"/>
      <c r="H433" s="40"/>
      <c r="I433" s="4"/>
      <c r="K433" s="28"/>
    </row>
    <row r="434" spans="6:11" customFormat="1" x14ac:dyDescent="0.25">
      <c r="F434" s="27"/>
      <c r="G434" s="27"/>
      <c r="H434" s="40"/>
      <c r="I434" s="4"/>
      <c r="K434" s="28"/>
    </row>
    <row r="435" spans="6:11" customFormat="1" x14ac:dyDescent="0.25">
      <c r="F435" s="27"/>
      <c r="G435" s="27"/>
      <c r="H435" s="40"/>
      <c r="I435" s="4"/>
      <c r="K435" s="28"/>
    </row>
    <row r="436" spans="6:11" customFormat="1" x14ac:dyDescent="0.25">
      <c r="F436" s="27"/>
      <c r="G436" s="27"/>
      <c r="H436" s="40"/>
      <c r="I436" s="4"/>
      <c r="K436" s="28"/>
    </row>
    <row r="437" spans="6:11" customFormat="1" x14ac:dyDescent="0.25">
      <c r="F437" s="27"/>
      <c r="G437" s="27"/>
      <c r="H437" s="40"/>
      <c r="I437" s="4"/>
      <c r="K437" s="28"/>
    </row>
    <row r="438" spans="6:11" customFormat="1" x14ac:dyDescent="0.25">
      <c r="F438" s="27"/>
      <c r="G438" s="27"/>
      <c r="H438" s="40"/>
      <c r="I438" s="4"/>
      <c r="K438" s="28"/>
    </row>
    <row r="439" spans="6:11" customFormat="1" x14ac:dyDescent="0.25">
      <c r="F439" s="27"/>
      <c r="G439" s="27"/>
      <c r="H439" s="40"/>
      <c r="I439" s="4"/>
      <c r="K439" s="28"/>
    </row>
    <row r="440" spans="6:11" customFormat="1" x14ac:dyDescent="0.25">
      <c r="F440" s="27"/>
      <c r="G440" s="27"/>
      <c r="H440" s="40"/>
      <c r="I440" s="4"/>
      <c r="K440" s="28"/>
    </row>
    <row r="441" spans="6:11" customFormat="1" x14ac:dyDescent="0.25">
      <c r="F441" s="27"/>
      <c r="G441" s="27"/>
      <c r="H441" s="40"/>
      <c r="I441" s="4"/>
      <c r="K441" s="28"/>
    </row>
    <row r="442" spans="6:11" customFormat="1" x14ac:dyDescent="0.25">
      <c r="F442" s="27"/>
      <c r="G442" s="27"/>
      <c r="H442" s="40"/>
      <c r="I442" s="4"/>
      <c r="K442" s="28"/>
    </row>
    <row r="443" spans="6:11" customFormat="1" x14ac:dyDescent="0.25">
      <c r="F443" s="27"/>
      <c r="G443" s="27"/>
      <c r="H443" s="40"/>
      <c r="I443" s="4"/>
      <c r="K443" s="28"/>
    </row>
    <row r="444" spans="6:11" customFormat="1" x14ac:dyDescent="0.25">
      <c r="F444" s="27"/>
      <c r="G444" s="27"/>
      <c r="H444" s="40"/>
      <c r="I444" s="4"/>
      <c r="K444" s="28"/>
    </row>
    <row r="445" spans="6:11" customFormat="1" x14ac:dyDescent="0.25">
      <c r="F445" s="27"/>
      <c r="G445" s="27"/>
      <c r="H445" s="40"/>
      <c r="I445" s="4"/>
      <c r="K445" s="28"/>
    </row>
    <row r="446" spans="6:11" customFormat="1" x14ac:dyDescent="0.25">
      <c r="F446" s="27"/>
      <c r="G446" s="27"/>
      <c r="H446" s="40"/>
      <c r="I446" s="4"/>
      <c r="K446" s="28"/>
    </row>
    <row r="447" spans="6:11" customFormat="1" x14ac:dyDescent="0.25">
      <c r="F447" s="27"/>
      <c r="G447" s="27"/>
      <c r="H447" s="40"/>
      <c r="I447" s="4"/>
      <c r="K447" s="28"/>
    </row>
    <row r="448" spans="6:11" customFormat="1" x14ac:dyDescent="0.25">
      <c r="F448" s="27"/>
      <c r="G448" s="27"/>
      <c r="H448" s="40"/>
      <c r="I448" s="4"/>
      <c r="K448" s="28"/>
    </row>
    <row r="449" spans="6:11" customFormat="1" x14ac:dyDescent="0.25">
      <c r="F449" s="27"/>
      <c r="G449" s="27"/>
      <c r="H449" s="40"/>
      <c r="I449" s="4"/>
      <c r="K449" s="28"/>
    </row>
    <row r="450" spans="6:11" customFormat="1" x14ac:dyDescent="0.25">
      <c r="F450" s="27"/>
      <c r="G450" s="27"/>
      <c r="H450" s="40"/>
      <c r="I450" s="4"/>
      <c r="K450" s="28"/>
    </row>
    <row r="451" spans="6:11" customFormat="1" x14ac:dyDescent="0.25">
      <c r="F451" s="27"/>
      <c r="G451" s="27"/>
      <c r="H451" s="40"/>
      <c r="I451" s="4"/>
      <c r="K451" s="28"/>
    </row>
    <row r="452" spans="6:11" customFormat="1" x14ac:dyDescent="0.25">
      <c r="F452" s="27"/>
      <c r="G452" s="27"/>
      <c r="H452" s="40"/>
      <c r="I452" s="4"/>
      <c r="K452" s="28"/>
    </row>
    <row r="453" spans="6:11" customFormat="1" x14ac:dyDescent="0.25">
      <c r="F453" s="27"/>
      <c r="G453" s="27"/>
      <c r="H453" s="40"/>
      <c r="I453" s="4"/>
      <c r="K453" s="28"/>
    </row>
    <row r="454" spans="6:11" customFormat="1" x14ac:dyDescent="0.25">
      <c r="F454" s="27"/>
      <c r="G454" s="27"/>
      <c r="H454" s="40"/>
      <c r="I454" s="4"/>
      <c r="K454" s="28"/>
    </row>
    <row r="455" spans="6:11" customFormat="1" x14ac:dyDescent="0.25">
      <c r="F455" s="27"/>
      <c r="G455" s="27"/>
      <c r="H455" s="40"/>
      <c r="I455" s="4"/>
      <c r="K455" s="28"/>
    </row>
    <row r="456" spans="6:11" customFormat="1" x14ac:dyDescent="0.25">
      <c r="F456" s="27"/>
      <c r="G456" s="27"/>
      <c r="H456" s="40"/>
      <c r="I456" s="4"/>
      <c r="K456" s="28"/>
    </row>
    <row r="457" spans="6:11" customFormat="1" x14ac:dyDescent="0.25">
      <c r="F457" s="27"/>
      <c r="G457" s="27"/>
      <c r="H457" s="40"/>
      <c r="I457" s="4"/>
      <c r="K457" s="28"/>
    </row>
    <row r="458" spans="6:11" customFormat="1" x14ac:dyDescent="0.25">
      <c r="F458" s="27"/>
      <c r="G458" s="27"/>
      <c r="H458" s="40"/>
      <c r="I458" s="4"/>
      <c r="K458" s="28"/>
    </row>
    <row r="459" spans="6:11" customFormat="1" x14ac:dyDescent="0.25">
      <c r="F459" s="27"/>
      <c r="G459" s="27"/>
      <c r="H459" s="40"/>
      <c r="I459" s="4"/>
      <c r="K459" s="28"/>
    </row>
    <row r="460" spans="6:11" customFormat="1" x14ac:dyDescent="0.25">
      <c r="F460" s="27"/>
      <c r="G460" s="27"/>
      <c r="H460" s="40"/>
      <c r="I460" s="4"/>
      <c r="K460" s="28"/>
    </row>
    <row r="461" spans="6:11" customFormat="1" x14ac:dyDescent="0.25">
      <c r="F461" s="27"/>
      <c r="G461" s="27"/>
      <c r="H461" s="40"/>
      <c r="I461" s="4"/>
      <c r="K461" s="28"/>
    </row>
    <row r="462" spans="6:11" customFormat="1" x14ac:dyDescent="0.25">
      <c r="F462" s="27"/>
      <c r="G462" s="27"/>
      <c r="H462" s="40"/>
      <c r="I462" s="4"/>
      <c r="K462" s="28"/>
    </row>
    <row r="463" spans="6:11" customFormat="1" x14ac:dyDescent="0.25">
      <c r="F463" s="27"/>
      <c r="G463" s="27"/>
      <c r="H463" s="40"/>
      <c r="I463" s="4"/>
      <c r="K463" s="28"/>
    </row>
    <row r="464" spans="6:11" customFormat="1" x14ac:dyDescent="0.25">
      <c r="F464" s="27"/>
      <c r="G464" s="27"/>
      <c r="H464" s="40"/>
      <c r="I464" s="4"/>
      <c r="K464" s="28"/>
    </row>
    <row r="465" spans="6:11" customFormat="1" x14ac:dyDescent="0.25">
      <c r="F465" s="27"/>
      <c r="G465" s="27"/>
      <c r="H465" s="40"/>
      <c r="I465" s="4"/>
      <c r="K465" s="28"/>
    </row>
    <row r="466" spans="6:11" customFormat="1" x14ac:dyDescent="0.25">
      <c r="F466" s="27"/>
      <c r="G466" s="27"/>
      <c r="H466" s="40"/>
      <c r="I466" s="4"/>
      <c r="K466" s="28"/>
    </row>
    <row r="467" spans="6:11" customFormat="1" x14ac:dyDescent="0.25">
      <c r="F467" s="27"/>
      <c r="G467" s="27"/>
      <c r="H467" s="40"/>
      <c r="I467" s="4"/>
      <c r="K467" s="28"/>
    </row>
    <row r="468" spans="6:11" customFormat="1" x14ac:dyDescent="0.25">
      <c r="F468" s="27"/>
      <c r="G468" s="27"/>
      <c r="H468" s="40"/>
      <c r="I468" s="4"/>
      <c r="K468" s="28"/>
    </row>
    <row r="469" spans="6:11" customFormat="1" x14ac:dyDescent="0.25">
      <c r="F469" s="27"/>
      <c r="G469" s="27"/>
      <c r="H469" s="40"/>
      <c r="I469" s="4"/>
      <c r="K469" s="28"/>
    </row>
    <row r="470" spans="6:11" customFormat="1" x14ac:dyDescent="0.25">
      <c r="F470" s="27"/>
      <c r="G470" s="27"/>
      <c r="H470" s="40"/>
      <c r="I470" s="4"/>
      <c r="K470" s="28"/>
    </row>
    <row r="471" spans="6:11" customFormat="1" x14ac:dyDescent="0.25">
      <c r="F471" s="27"/>
      <c r="G471" s="27"/>
      <c r="H471" s="40"/>
      <c r="I471" s="4"/>
      <c r="K471" s="28"/>
    </row>
    <row r="472" spans="6:11" customFormat="1" x14ac:dyDescent="0.25">
      <c r="F472" s="27"/>
      <c r="G472" s="27"/>
      <c r="H472" s="40"/>
      <c r="I472" s="4"/>
      <c r="K472" s="28"/>
    </row>
    <row r="473" spans="6:11" customFormat="1" x14ac:dyDescent="0.25">
      <c r="F473" s="27"/>
      <c r="G473" s="27"/>
      <c r="H473" s="40"/>
      <c r="I473" s="4"/>
      <c r="K473" s="28"/>
    </row>
    <row r="474" spans="6:11" customFormat="1" x14ac:dyDescent="0.25">
      <c r="F474" s="27"/>
      <c r="G474" s="27"/>
      <c r="H474" s="40"/>
      <c r="I474" s="4"/>
      <c r="K474" s="28"/>
    </row>
    <row r="475" spans="6:11" customFormat="1" x14ac:dyDescent="0.25">
      <c r="F475" s="27"/>
      <c r="G475" s="27"/>
      <c r="H475" s="40"/>
      <c r="I475" s="4"/>
      <c r="K475" s="28"/>
    </row>
    <row r="476" spans="6:11" customFormat="1" x14ac:dyDescent="0.25">
      <c r="F476" s="27"/>
      <c r="G476" s="27"/>
      <c r="H476" s="40"/>
      <c r="I476" s="4"/>
      <c r="K476" s="28"/>
    </row>
    <row r="477" spans="6:11" customFormat="1" x14ac:dyDescent="0.25">
      <c r="F477" s="27"/>
      <c r="G477" s="27"/>
      <c r="H477" s="40"/>
      <c r="I477" s="4"/>
      <c r="K477" s="28"/>
    </row>
    <row r="478" spans="6:11" customFormat="1" x14ac:dyDescent="0.25">
      <c r="F478" s="27"/>
      <c r="G478" s="27"/>
      <c r="H478" s="40"/>
      <c r="I478" s="4"/>
      <c r="K478" s="28"/>
    </row>
    <row r="479" spans="6:11" customFormat="1" x14ac:dyDescent="0.25">
      <c r="F479" s="27"/>
      <c r="G479" s="27"/>
      <c r="H479" s="40"/>
      <c r="I479" s="4"/>
      <c r="K479" s="28"/>
    </row>
    <row r="480" spans="6:11" customFormat="1" x14ac:dyDescent="0.25">
      <c r="F480" s="27"/>
      <c r="G480" s="27"/>
      <c r="H480" s="40"/>
      <c r="I480" s="4"/>
      <c r="K480" s="28"/>
    </row>
    <row r="481" spans="6:11" customFormat="1" x14ac:dyDescent="0.25">
      <c r="F481" s="27"/>
      <c r="G481" s="27"/>
      <c r="H481" s="40"/>
      <c r="I481" s="4"/>
      <c r="K481" s="28"/>
    </row>
    <row r="482" spans="6:11" customFormat="1" x14ac:dyDescent="0.25">
      <c r="F482" s="27"/>
      <c r="G482" s="27"/>
      <c r="H482" s="40"/>
      <c r="I482" s="4"/>
      <c r="K482" s="28"/>
    </row>
    <row r="483" spans="6:11" customFormat="1" x14ac:dyDescent="0.25">
      <c r="F483" s="27"/>
      <c r="G483" s="27"/>
      <c r="H483" s="40"/>
      <c r="I483" s="4"/>
      <c r="K483" s="28"/>
    </row>
    <row r="484" spans="6:11" customFormat="1" x14ac:dyDescent="0.25">
      <c r="F484" s="27"/>
      <c r="G484" s="27"/>
      <c r="H484" s="40"/>
      <c r="I484" s="4"/>
      <c r="K484" s="28"/>
    </row>
    <row r="485" spans="6:11" customFormat="1" x14ac:dyDescent="0.25">
      <c r="F485" s="27"/>
      <c r="G485" s="27"/>
      <c r="H485" s="40"/>
      <c r="I485" s="4"/>
      <c r="K485" s="28"/>
    </row>
    <row r="486" spans="6:11" customFormat="1" x14ac:dyDescent="0.25">
      <c r="F486" s="27"/>
      <c r="G486" s="27"/>
      <c r="H486" s="40"/>
      <c r="I486" s="4"/>
      <c r="K486" s="28"/>
    </row>
    <row r="487" spans="6:11" customFormat="1" x14ac:dyDescent="0.25">
      <c r="F487" s="27"/>
      <c r="G487" s="27"/>
      <c r="H487" s="40"/>
      <c r="I487" s="4"/>
      <c r="K487" s="28"/>
    </row>
    <row r="488" spans="6:11" customFormat="1" x14ac:dyDescent="0.25">
      <c r="F488" s="27"/>
      <c r="G488" s="27"/>
      <c r="H488" s="40"/>
      <c r="I488" s="4"/>
      <c r="K488" s="28"/>
    </row>
    <row r="489" spans="6:11" customFormat="1" x14ac:dyDescent="0.25">
      <c r="F489" s="27"/>
      <c r="G489" s="27"/>
      <c r="H489" s="40"/>
      <c r="I489" s="4"/>
      <c r="K489" s="28"/>
    </row>
    <row r="490" spans="6:11" customFormat="1" x14ac:dyDescent="0.25">
      <c r="F490" s="27"/>
      <c r="G490" s="27"/>
      <c r="H490" s="40"/>
      <c r="I490" s="4"/>
      <c r="K490" s="28"/>
    </row>
    <row r="491" spans="6:11" customFormat="1" x14ac:dyDescent="0.25">
      <c r="F491" s="27"/>
      <c r="G491" s="27"/>
      <c r="H491" s="40"/>
      <c r="I491" s="4"/>
      <c r="K491" s="28"/>
    </row>
    <row r="492" spans="6:11" customFormat="1" x14ac:dyDescent="0.25">
      <c r="F492" s="27"/>
      <c r="G492" s="27"/>
      <c r="H492" s="40"/>
      <c r="I492" s="4"/>
      <c r="K492" s="28"/>
    </row>
    <row r="493" spans="6:11" customFormat="1" x14ac:dyDescent="0.25">
      <c r="F493" s="27"/>
      <c r="G493" s="27"/>
      <c r="H493" s="40"/>
      <c r="I493" s="4"/>
      <c r="K493" s="28"/>
    </row>
    <row r="494" spans="6:11" customFormat="1" x14ac:dyDescent="0.25">
      <c r="F494" s="27"/>
      <c r="G494" s="27"/>
      <c r="H494" s="40"/>
      <c r="I494" s="4"/>
      <c r="K494" s="28"/>
    </row>
    <row r="495" spans="6:11" customFormat="1" x14ac:dyDescent="0.25">
      <c r="F495" s="27"/>
      <c r="G495" s="27"/>
      <c r="H495" s="40"/>
      <c r="I495" s="4"/>
      <c r="K495" s="28"/>
    </row>
    <row r="496" spans="6:11" customFormat="1" x14ac:dyDescent="0.25">
      <c r="F496" s="27"/>
      <c r="G496" s="27"/>
      <c r="H496" s="40"/>
      <c r="I496" s="4"/>
      <c r="K496" s="28"/>
    </row>
    <row r="497" spans="6:11" customFormat="1" x14ac:dyDescent="0.25">
      <c r="F497" s="27"/>
      <c r="G497" s="27"/>
      <c r="H497" s="40"/>
      <c r="I497" s="4"/>
      <c r="K497" s="28"/>
    </row>
    <row r="498" spans="6:11" customFormat="1" x14ac:dyDescent="0.25">
      <c r="F498" s="27"/>
      <c r="G498" s="27"/>
      <c r="H498" s="40"/>
      <c r="I498" s="4"/>
      <c r="K498" s="28"/>
    </row>
    <row r="499" spans="6:11" customFormat="1" x14ac:dyDescent="0.25">
      <c r="F499" s="27"/>
      <c r="G499" s="27"/>
      <c r="H499" s="40"/>
      <c r="I499" s="4"/>
      <c r="K499" s="28"/>
    </row>
    <row r="500" spans="6:11" customFormat="1" x14ac:dyDescent="0.25">
      <c r="F500" s="27"/>
      <c r="G500" s="27"/>
      <c r="H500" s="40"/>
      <c r="I500" s="4"/>
      <c r="K500" s="28"/>
    </row>
    <row r="501" spans="6:11" customFormat="1" x14ac:dyDescent="0.25">
      <c r="F501" s="27"/>
      <c r="G501" s="27"/>
      <c r="H501" s="40"/>
      <c r="I501" s="4"/>
      <c r="K501" s="28"/>
    </row>
    <row r="502" spans="6:11" customFormat="1" x14ac:dyDescent="0.25">
      <c r="F502" s="27"/>
      <c r="G502" s="27"/>
      <c r="H502" s="40"/>
      <c r="I502" s="4"/>
      <c r="K502" s="28"/>
    </row>
    <row r="503" spans="6:11" customFormat="1" x14ac:dyDescent="0.25">
      <c r="F503" s="27"/>
      <c r="G503" s="27"/>
      <c r="H503" s="40"/>
      <c r="I503" s="4"/>
      <c r="K503" s="28"/>
    </row>
    <row r="504" spans="6:11" customFormat="1" x14ac:dyDescent="0.25">
      <c r="F504" s="27"/>
      <c r="G504" s="27"/>
      <c r="H504" s="40"/>
      <c r="I504" s="4"/>
      <c r="K504" s="28"/>
    </row>
    <row r="505" spans="6:11" customFormat="1" x14ac:dyDescent="0.25">
      <c r="F505" s="27"/>
      <c r="G505" s="27"/>
      <c r="H505" s="40"/>
      <c r="I505" s="4"/>
      <c r="K505" s="28"/>
    </row>
    <row r="506" spans="6:11" customFormat="1" x14ac:dyDescent="0.25">
      <c r="F506" s="27"/>
      <c r="G506" s="27"/>
      <c r="H506" s="40"/>
      <c r="I506" s="4"/>
      <c r="K506" s="28"/>
    </row>
    <row r="507" spans="6:11" customFormat="1" x14ac:dyDescent="0.25">
      <c r="F507" s="27"/>
      <c r="G507" s="27"/>
      <c r="H507" s="40"/>
      <c r="I507" s="4"/>
      <c r="K507" s="28"/>
    </row>
    <row r="508" spans="6:11" customFormat="1" x14ac:dyDescent="0.25">
      <c r="F508" s="27"/>
      <c r="G508" s="27"/>
      <c r="H508" s="40"/>
      <c r="I508" s="4"/>
      <c r="K508" s="28"/>
    </row>
    <row r="509" spans="6:11" customFormat="1" x14ac:dyDescent="0.25">
      <c r="F509" s="27"/>
      <c r="G509" s="27"/>
      <c r="H509" s="40"/>
      <c r="I509" s="4"/>
      <c r="K509" s="28"/>
    </row>
    <row r="510" spans="6:11" customFormat="1" x14ac:dyDescent="0.25">
      <c r="F510" s="27"/>
      <c r="G510" s="27"/>
      <c r="H510" s="40"/>
      <c r="I510" s="4"/>
      <c r="K510" s="28"/>
    </row>
    <row r="511" spans="6:11" customFormat="1" x14ac:dyDescent="0.25">
      <c r="F511" s="27"/>
      <c r="G511" s="27"/>
      <c r="H511" s="40"/>
      <c r="I511" s="4"/>
      <c r="K511" s="28"/>
    </row>
    <row r="512" spans="6:11" customFormat="1" x14ac:dyDescent="0.25">
      <c r="F512" s="27"/>
      <c r="G512" s="27"/>
      <c r="H512" s="40"/>
      <c r="I512" s="4"/>
      <c r="K512" s="28"/>
    </row>
    <row r="513" spans="6:11" customFormat="1" x14ac:dyDescent="0.25">
      <c r="F513" s="27"/>
      <c r="G513" s="27"/>
      <c r="H513" s="40"/>
      <c r="I513" s="4"/>
      <c r="K513" s="28"/>
    </row>
    <row r="514" spans="6:11" customFormat="1" x14ac:dyDescent="0.25">
      <c r="F514" s="27"/>
      <c r="G514" s="27"/>
      <c r="H514" s="40"/>
      <c r="I514" s="4"/>
      <c r="K514" s="28"/>
    </row>
    <row r="515" spans="6:11" customFormat="1" x14ac:dyDescent="0.25">
      <c r="F515" s="27"/>
      <c r="G515" s="27"/>
      <c r="H515" s="40"/>
      <c r="I515" s="4"/>
      <c r="K515" s="28"/>
    </row>
    <row r="516" spans="6:11" customFormat="1" x14ac:dyDescent="0.25">
      <c r="F516" s="27"/>
      <c r="G516" s="27"/>
      <c r="H516" s="40"/>
      <c r="I516" s="4"/>
      <c r="K516" s="28"/>
    </row>
    <row r="517" spans="6:11" customFormat="1" x14ac:dyDescent="0.25">
      <c r="F517" s="27"/>
      <c r="G517" s="27"/>
      <c r="H517" s="40"/>
      <c r="I517" s="4"/>
      <c r="K517" s="28"/>
    </row>
    <row r="518" spans="6:11" customFormat="1" x14ac:dyDescent="0.25">
      <c r="F518" s="27"/>
      <c r="G518" s="27"/>
      <c r="H518" s="40"/>
      <c r="I518" s="4"/>
      <c r="K518" s="28"/>
    </row>
    <row r="519" spans="6:11" customFormat="1" x14ac:dyDescent="0.25">
      <c r="F519" s="27"/>
      <c r="G519" s="27"/>
      <c r="H519" s="40"/>
      <c r="I519" s="4"/>
      <c r="K519" s="28"/>
    </row>
    <row r="520" spans="6:11" customFormat="1" x14ac:dyDescent="0.25">
      <c r="F520" s="27"/>
      <c r="G520" s="27"/>
      <c r="H520" s="40"/>
      <c r="I520" s="4"/>
      <c r="K520" s="28"/>
    </row>
    <row r="521" spans="6:11" customFormat="1" x14ac:dyDescent="0.25">
      <c r="F521" s="27"/>
      <c r="G521" s="27"/>
      <c r="H521" s="40"/>
      <c r="I521" s="4"/>
      <c r="K521" s="28"/>
    </row>
    <row r="522" spans="6:11" customFormat="1" x14ac:dyDescent="0.25">
      <c r="F522" s="27"/>
      <c r="G522" s="27"/>
      <c r="H522" s="40"/>
      <c r="I522" s="4"/>
      <c r="K522" s="28"/>
    </row>
    <row r="523" spans="6:11" customFormat="1" x14ac:dyDescent="0.25">
      <c r="F523" s="27"/>
      <c r="G523" s="27"/>
      <c r="H523" s="40"/>
      <c r="I523" s="4"/>
      <c r="K523" s="28"/>
    </row>
    <row r="524" spans="6:11" customFormat="1" x14ac:dyDescent="0.25">
      <c r="F524" s="27"/>
      <c r="G524" s="27"/>
      <c r="H524" s="40"/>
      <c r="I524" s="4"/>
      <c r="K524" s="28"/>
    </row>
    <row r="525" spans="6:11" customFormat="1" x14ac:dyDescent="0.25">
      <c r="F525" s="27"/>
      <c r="G525" s="27"/>
      <c r="H525" s="40"/>
      <c r="I525" s="4"/>
      <c r="K525" s="28"/>
    </row>
    <row r="526" spans="6:11" customFormat="1" x14ac:dyDescent="0.25">
      <c r="F526" s="27"/>
      <c r="G526" s="27"/>
      <c r="H526" s="40"/>
      <c r="I526" s="4"/>
      <c r="K526" s="28"/>
    </row>
    <row r="527" spans="6:11" customFormat="1" x14ac:dyDescent="0.25">
      <c r="F527" s="27"/>
      <c r="G527" s="27"/>
      <c r="H527" s="40"/>
      <c r="I527" s="4"/>
      <c r="K527" s="28"/>
    </row>
    <row r="528" spans="6:11" customFormat="1" x14ac:dyDescent="0.25">
      <c r="F528" s="27"/>
      <c r="G528" s="27"/>
      <c r="H528" s="40"/>
      <c r="I528" s="4"/>
      <c r="K528" s="28"/>
    </row>
    <row r="529" spans="6:11" customFormat="1" x14ac:dyDescent="0.25">
      <c r="F529" s="27"/>
      <c r="G529" s="27"/>
      <c r="H529" s="40"/>
      <c r="I529" s="4"/>
      <c r="K529" s="28"/>
    </row>
    <row r="530" spans="6:11" customFormat="1" x14ac:dyDescent="0.25">
      <c r="F530" s="27"/>
      <c r="G530" s="27"/>
      <c r="H530" s="40"/>
      <c r="I530" s="4"/>
      <c r="K530" s="28"/>
    </row>
    <row r="531" spans="6:11" customFormat="1" x14ac:dyDescent="0.25">
      <c r="F531" s="27"/>
      <c r="G531" s="27"/>
      <c r="H531" s="40"/>
      <c r="I531" s="4"/>
      <c r="K531" s="28"/>
    </row>
    <row r="532" spans="6:11" customFormat="1" x14ac:dyDescent="0.25">
      <c r="F532" s="27"/>
      <c r="G532" s="27"/>
      <c r="H532" s="40"/>
      <c r="I532" s="4"/>
      <c r="K532" s="28"/>
    </row>
    <row r="533" spans="6:11" customFormat="1" x14ac:dyDescent="0.25">
      <c r="F533" s="27"/>
      <c r="G533" s="27"/>
      <c r="H533" s="40"/>
      <c r="I533" s="4"/>
      <c r="K533" s="28"/>
    </row>
    <row r="534" spans="6:11" customFormat="1" x14ac:dyDescent="0.25">
      <c r="F534" s="27"/>
      <c r="G534" s="27"/>
      <c r="H534" s="40"/>
      <c r="I534" s="4"/>
      <c r="K534" s="28"/>
    </row>
    <row r="535" spans="6:11" customFormat="1" x14ac:dyDescent="0.25">
      <c r="F535" s="27"/>
      <c r="G535" s="27"/>
      <c r="H535" s="40"/>
      <c r="I535" s="4"/>
      <c r="K535" s="28"/>
    </row>
    <row r="536" spans="6:11" customFormat="1" x14ac:dyDescent="0.25">
      <c r="F536" s="27"/>
      <c r="G536" s="27"/>
      <c r="H536" s="40"/>
      <c r="I536" s="4"/>
      <c r="K536" s="28"/>
    </row>
    <row r="537" spans="6:11" customFormat="1" x14ac:dyDescent="0.25">
      <c r="F537" s="27"/>
      <c r="G537" s="27"/>
      <c r="H537" s="40"/>
      <c r="I537" s="4"/>
      <c r="K537" s="28"/>
    </row>
    <row r="538" spans="6:11" customFormat="1" x14ac:dyDescent="0.25">
      <c r="F538" s="27"/>
      <c r="G538" s="27"/>
      <c r="H538" s="40"/>
      <c r="I538" s="4"/>
      <c r="K538" s="28"/>
    </row>
    <row r="539" spans="6:11" customFormat="1" x14ac:dyDescent="0.25">
      <c r="F539" s="27"/>
      <c r="G539" s="27"/>
      <c r="H539" s="40"/>
      <c r="I539" s="4"/>
      <c r="K539" s="28"/>
    </row>
    <row r="540" spans="6:11" customFormat="1" x14ac:dyDescent="0.25">
      <c r="F540" s="27"/>
      <c r="G540" s="27"/>
      <c r="H540" s="40"/>
      <c r="I540" s="4"/>
      <c r="K540" s="28"/>
    </row>
    <row r="541" spans="6:11" customFormat="1" x14ac:dyDescent="0.25">
      <c r="F541" s="27"/>
      <c r="G541" s="27"/>
      <c r="H541" s="40"/>
      <c r="I541" s="4"/>
      <c r="K541" s="28"/>
    </row>
    <row r="542" spans="6:11" customFormat="1" x14ac:dyDescent="0.25">
      <c r="F542" s="27"/>
      <c r="G542" s="27"/>
      <c r="H542" s="40"/>
      <c r="I542" s="4"/>
      <c r="K542" s="28"/>
    </row>
    <row r="543" spans="6:11" customFormat="1" x14ac:dyDescent="0.25">
      <c r="F543" s="27"/>
      <c r="G543" s="27"/>
      <c r="H543" s="40"/>
      <c r="I543" s="4"/>
      <c r="K543" s="28"/>
    </row>
    <row r="544" spans="6:11" customFormat="1" x14ac:dyDescent="0.25">
      <c r="F544" s="27"/>
      <c r="G544" s="27"/>
      <c r="H544" s="40"/>
      <c r="I544" s="4"/>
      <c r="K544" s="28"/>
    </row>
    <row r="545" spans="6:11" customFormat="1" x14ac:dyDescent="0.25">
      <c r="F545" s="27"/>
      <c r="G545" s="27"/>
      <c r="H545" s="40"/>
      <c r="I545" s="4"/>
      <c r="K545" s="28"/>
    </row>
    <row r="546" spans="6:11" customFormat="1" x14ac:dyDescent="0.25">
      <c r="F546" s="27"/>
      <c r="G546" s="27"/>
      <c r="H546" s="40"/>
      <c r="I546" s="4"/>
      <c r="K546" s="28"/>
    </row>
    <row r="547" spans="6:11" customFormat="1" x14ac:dyDescent="0.25">
      <c r="F547" s="27"/>
      <c r="G547" s="27"/>
      <c r="H547" s="40"/>
      <c r="I547" s="4"/>
      <c r="K547" s="28"/>
    </row>
    <row r="548" spans="6:11" customFormat="1" x14ac:dyDescent="0.25">
      <c r="F548" s="27"/>
      <c r="G548" s="27"/>
      <c r="H548" s="40"/>
      <c r="I548" s="4"/>
      <c r="K548" s="28"/>
    </row>
    <row r="549" spans="6:11" customFormat="1" x14ac:dyDescent="0.25">
      <c r="F549" s="27"/>
      <c r="G549" s="27"/>
      <c r="H549" s="40"/>
      <c r="I549" s="4"/>
      <c r="K549" s="28"/>
    </row>
    <row r="550" spans="6:11" customFormat="1" x14ac:dyDescent="0.25">
      <c r="F550" s="27"/>
      <c r="G550" s="27"/>
      <c r="H550" s="40"/>
      <c r="I550" s="4"/>
      <c r="K550" s="28"/>
    </row>
    <row r="551" spans="6:11" customFormat="1" x14ac:dyDescent="0.25">
      <c r="F551" s="27"/>
      <c r="G551" s="27"/>
      <c r="H551" s="40"/>
      <c r="I551" s="4"/>
      <c r="K551" s="28"/>
    </row>
    <row r="552" spans="6:11" customFormat="1" x14ac:dyDescent="0.25">
      <c r="F552" s="27"/>
      <c r="G552" s="27"/>
      <c r="H552" s="40"/>
      <c r="I552" s="4"/>
      <c r="K552" s="28"/>
    </row>
    <row r="553" spans="6:11" customFormat="1" x14ac:dyDescent="0.25">
      <c r="F553" s="27"/>
      <c r="G553" s="27"/>
      <c r="H553" s="40"/>
      <c r="I553" s="4"/>
      <c r="K553" s="28"/>
    </row>
    <row r="554" spans="6:11" customFormat="1" x14ac:dyDescent="0.25">
      <c r="F554" s="27"/>
      <c r="G554" s="27"/>
      <c r="H554" s="40"/>
      <c r="I554" s="4"/>
      <c r="K554" s="28"/>
    </row>
    <row r="555" spans="6:11" customFormat="1" x14ac:dyDescent="0.25">
      <c r="F555" s="27"/>
      <c r="G555" s="27"/>
      <c r="H555" s="40"/>
      <c r="I555" s="4"/>
      <c r="K555" s="28"/>
    </row>
    <row r="556" spans="6:11" customFormat="1" x14ac:dyDescent="0.25">
      <c r="F556" s="27"/>
      <c r="G556" s="27"/>
      <c r="H556" s="40"/>
      <c r="I556" s="4"/>
      <c r="K556" s="28"/>
    </row>
    <row r="557" spans="6:11" customFormat="1" x14ac:dyDescent="0.25">
      <c r="F557" s="27"/>
      <c r="G557" s="27"/>
      <c r="H557" s="40"/>
      <c r="I557" s="4"/>
      <c r="K557" s="28"/>
    </row>
    <row r="558" spans="6:11" customFormat="1" x14ac:dyDescent="0.25">
      <c r="F558" s="27"/>
      <c r="G558" s="27"/>
      <c r="H558" s="40"/>
      <c r="I558" s="4"/>
      <c r="K558" s="28"/>
    </row>
    <row r="559" spans="6:11" customFormat="1" x14ac:dyDescent="0.25">
      <c r="F559" s="27"/>
      <c r="G559" s="27"/>
      <c r="H559" s="40"/>
      <c r="I559" s="4"/>
      <c r="K559" s="28"/>
    </row>
    <row r="560" spans="6:11" customFormat="1" x14ac:dyDescent="0.25">
      <c r="F560" s="27"/>
      <c r="G560" s="27"/>
      <c r="H560" s="40"/>
      <c r="I560" s="4"/>
      <c r="K560" s="28"/>
    </row>
    <row r="561" spans="6:11" customFormat="1" x14ac:dyDescent="0.25">
      <c r="F561" s="27"/>
      <c r="G561" s="27"/>
      <c r="H561" s="40"/>
      <c r="I561" s="4"/>
      <c r="K561" s="28"/>
    </row>
    <row r="562" spans="6:11" customFormat="1" x14ac:dyDescent="0.25">
      <c r="F562" s="27"/>
      <c r="G562" s="27"/>
      <c r="H562" s="40"/>
      <c r="I562" s="4"/>
      <c r="K562" s="28"/>
    </row>
    <row r="563" spans="6:11" customFormat="1" x14ac:dyDescent="0.25">
      <c r="F563" s="27"/>
      <c r="G563" s="27"/>
      <c r="H563" s="40"/>
      <c r="I563" s="4"/>
      <c r="K563" s="28"/>
    </row>
    <row r="564" spans="6:11" customFormat="1" x14ac:dyDescent="0.25">
      <c r="F564" s="27"/>
      <c r="G564" s="27"/>
      <c r="H564" s="40"/>
      <c r="I564" s="4"/>
      <c r="K564" s="28"/>
    </row>
    <row r="565" spans="6:11" customFormat="1" x14ac:dyDescent="0.25">
      <c r="F565" s="27"/>
      <c r="G565" s="27"/>
      <c r="H565" s="40"/>
      <c r="I565" s="4"/>
      <c r="K565" s="28"/>
    </row>
    <row r="566" spans="6:11" customFormat="1" x14ac:dyDescent="0.25">
      <c r="F566" s="27"/>
      <c r="G566" s="27"/>
      <c r="H566" s="40"/>
      <c r="I566" s="4"/>
      <c r="K566" s="28"/>
    </row>
    <row r="567" spans="6:11" customFormat="1" x14ac:dyDescent="0.25">
      <c r="F567" s="27"/>
      <c r="G567" s="27"/>
      <c r="H567" s="40"/>
      <c r="I567" s="4"/>
      <c r="K567" s="28"/>
    </row>
    <row r="568" spans="6:11" customFormat="1" x14ac:dyDescent="0.25">
      <c r="F568" s="27"/>
      <c r="G568" s="27"/>
      <c r="H568" s="40"/>
      <c r="I568" s="4"/>
      <c r="K568" s="28"/>
    </row>
    <row r="569" spans="6:11" customFormat="1" x14ac:dyDescent="0.25">
      <c r="F569" s="27"/>
      <c r="G569" s="27"/>
      <c r="H569" s="40"/>
      <c r="I569" s="4"/>
      <c r="K569" s="28"/>
    </row>
    <row r="570" spans="6:11" customFormat="1" x14ac:dyDescent="0.25">
      <c r="F570" s="27"/>
      <c r="G570" s="27"/>
      <c r="H570" s="40"/>
      <c r="I570" s="4"/>
      <c r="K570" s="28"/>
    </row>
    <row r="571" spans="6:11" customFormat="1" x14ac:dyDescent="0.25">
      <c r="F571" s="27"/>
      <c r="G571" s="27"/>
      <c r="H571" s="40"/>
      <c r="I571" s="4"/>
      <c r="K571" s="28"/>
    </row>
    <row r="572" spans="6:11" customFormat="1" x14ac:dyDescent="0.25">
      <c r="F572" s="27"/>
      <c r="G572" s="27"/>
      <c r="H572" s="40"/>
      <c r="I572" s="4"/>
      <c r="K572" s="28"/>
    </row>
    <row r="573" spans="6:11" customFormat="1" x14ac:dyDescent="0.25">
      <c r="F573" s="27"/>
      <c r="G573" s="27"/>
      <c r="H573" s="40"/>
      <c r="I573" s="4"/>
      <c r="K573" s="28"/>
    </row>
    <row r="574" spans="6:11" customFormat="1" x14ac:dyDescent="0.25">
      <c r="F574" s="27"/>
      <c r="G574" s="27"/>
      <c r="H574" s="40"/>
      <c r="I574" s="4"/>
      <c r="K574" s="28"/>
    </row>
    <row r="575" spans="6:11" customFormat="1" x14ac:dyDescent="0.25">
      <c r="F575" s="27"/>
      <c r="G575" s="27"/>
      <c r="H575" s="40"/>
      <c r="I575" s="4"/>
      <c r="K575" s="28"/>
    </row>
    <row r="576" spans="6:11" customFormat="1" x14ac:dyDescent="0.25">
      <c r="F576" s="27"/>
      <c r="G576" s="27"/>
      <c r="H576" s="40"/>
      <c r="I576" s="4"/>
      <c r="K576" s="28"/>
    </row>
    <row r="577" spans="6:11" customFormat="1" x14ac:dyDescent="0.25">
      <c r="F577" s="27"/>
      <c r="G577" s="27"/>
      <c r="H577" s="40"/>
      <c r="I577" s="4"/>
      <c r="K577" s="28"/>
    </row>
    <row r="578" spans="6:11" customFormat="1" x14ac:dyDescent="0.25">
      <c r="F578" s="27"/>
      <c r="G578" s="27"/>
      <c r="H578" s="40"/>
      <c r="I578" s="4"/>
      <c r="K578" s="28"/>
    </row>
    <row r="579" spans="6:11" customFormat="1" x14ac:dyDescent="0.25">
      <c r="F579" s="27"/>
      <c r="G579" s="27"/>
      <c r="H579" s="40"/>
      <c r="I579" s="4"/>
      <c r="K579" s="28"/>
    </row>
    <row r="580" spans="6:11" customFormat="1" x14ac:dyDescent="0.25">
      <c r="F580" s="27"/>
      <c r="G580" s="27"/>
      <c r="H580" s="40"/>
      <c r="I580" s="4"/>
      <c r="K580" s="28"/>
    </row>
    <row r="581" spans="6:11" customFormat="1" x14ac:dyDescent="0.25">
      <c r="F581" s="27"/>
      <c r="G581" s="27"/>
      <c r="H581" s="40"/>
      <c r="I581" s="4"/>
      <c r="K581" s="28"/>
    </row>
    <row r="582" spans="6:11" customFormat="1" x14ac:dyDescent="0.25">
      <c r="F582" s="27"/>
      <c r="G582" s="27"/>
      <c r="H582" s="40"/>
      <c r="I582" s="4"/>
      <c r="K582" s="28"/>
    </row>
    <row r="583" spans="6:11" customFormat="1" x14ac:dyDescent="0.25">
      <c r="F583" s="27"/>
      <c r="G583" s="27"/>
      <c r="H583" s="40"/>
      <c r="I583" s="4"/>
      <c r="K583" s="28"/>
    </row>
    <row r="584" spans="6:11" customFormat="1" x14ac:dyDescent="0.25">
      <c r="F584" s="27"/>
      <c r="G584" s="27"/>
      <c r="H584" s="40"/>
      <c r="I584" s="4"/>
      <c r="K584" s="28"/>
    </row>
    <row r="585" spans="6:11" customFormat="1" x14ac:dyDescent="0.25">
      <c r="F585" s="27"/>
      <c r="G585" s="27"/>
      <c r="H585" s="40"/>
      <c r="I585" s="4"/>
      <c r="K585" s="28"/>
    </row>
    <row r="586" spans="6:11" customFormat="1" x14ac:dyDescent="0.25">
      <c r="F586" s="27"/>
      <c r="G586" s="27"/>
      <c r="H586" s="40"/>
      <c r="I586" s="4"/>
      <c r="K586" s="28"/>
    </row>
    <row r="587" spans="6:11" customFormat="1" x14ac:dyDescent="0.25">
      <c r="F587" s="27"/>
      <c r="G587" s="27"/>
      <c r="H587" s="40"/>
      <c r="I587" s="4"/>
      <c r="K587" s="28"/>
    </row>
    <row r="588" spans="6:11" customFormat="1" x14ac:dyDescent="0.25">
      <c r="F588" s="27"/>
      <c r="G588" s="27"/>
      <c r="H588" s="40"/>
      <c r="I588" s="4"/>
      <c r="K588" s="28"/>
    </row>
    <row r="589" spans="6:11" customFormat="1" x14ac:dyDescent="0.25">
      <c r="F589" s="27"/>
      <c r="G589" s="27"/>
      <c r="H589" s="40"/>
      <c r="I589" s="4"/>
      <c r="K589" s="28"/>
    </row>
    <row r="590" spans="6:11" customFormat="1" x14ac:dyDescent="0.25">
      <c r="F590" s="27"/>
      <c r="G590" s="27"/>
      <c r="H590" s="40"/>
      <c r="I590" s="4"/>
      <c r="K590" s="28"/>
    </row>
    <row r="591" spans="6:11" customFormat="1" x14ac:dyDescent="0.25">
      <c r="F591" s="27"/>
      <c r="G591" s="27"/>
      <c r="H591" s="40"/>
      <c r="I591" s="4"/>
      <c r="K591" s="28"/>
    </row>
    <row r="592" spans="6:11" customFormat="1" x14ac:dyDescent="0.25">
      <c r="F592" s="27"/>
      <c r="G592" s="27"/>
      <c r="H592" s="40"/>
      <c r="I592" s="4"/>
      <c r="K592" s="28"/>
    </row>
    <row r="593" spans="6:11" customFormat="1" x14ac:dyDescent="0.25">
      <c r="F593" s="27"/>
      <c r="G593" s="27"/>
      <c r="H593" s="40"/>
      <c r="I593" s="4"/>
      <c r="K593" s="28"/>
    </row>
    <row r="594" spans="6:11" customFormat="1" x14ac:dyDescent="0.25">
      <c r="F594" s="27"/>
      <c r="G594" s="27"/>
      <c r="H594" s="40"/>
      <c r="I594" s="4"/>
      <c r="K594" s="28"/>
    </row>
    <row r="595" spans="6:11" customFormat="1" x14ac:dyDescent="0.25">
      <c r="F595" s="27"/>
      <c r="G595" s="27"/>
      <c r="H595" s="40"/>
      <c r="I595" s="4"/>
      <c r="K595" s="28"/>
    </row>
    <row r="596" spans="6:11" customFormat="1" x14ac:dyDescent="0.25">
      <c r="F596" s="27"/>
      <c r="G596" s="27"/>
      <c r="H596" s="40"/>
      <c r="I596" s="4"/>
      <c r="K596" s="28"/>
    </row>
    <row r="597" spans="6:11" customFormat="1" x14ac:dyDescent="0.25">
      <c r="F597" s="27"/>
      <c r="G597" s="27"/>
      <c r="H597" s="40"/>
      <c r="I597" s="4"/>
      <c r="K597" s="28"/>
    </row>
    <row r="598" spans="6:11" customFormat="1" x14ac:dyDescent="0.25">
      <c r="F598" s="27"/>
      <c r="G598" s="27"/>
      <c r="H598" s="40"/>
      <c r="I598" s="4"/>
      <c r="K598" s="28"/>
    </row>
    <row r="599" spans="6:11" customFormat="1" x14ac:dyDescent="0.25">
      <c r="F599" s="27"/>
      <c r="G599" s="27"/>
      <c r="H599" s="40"/>
      <c r="I599" s="4"/>
      <c r="K599" s="28"/>
    </row>
    <row r="600" spans="6:11" customFormat="1" x14ac:dyDescent="0.25">
      <c r="F600" s="27"/>
      <c r="G600" s="27"/>
      <c r="H600" s="40"/>
      <c r="I600" s="4"/>
      <c r="K600" s="28"/>
    </row>
    <row r="601" spans="6:11" customFormat="1" x14ac:dyDescent="0.25">
      <c r="F601" s="27"/>
      <c r="G601" s="27"/>
      <c r="H601" s="40"/>
      <c r="I601" s="4"/>
      <c r="K601" s="28"/>
    </row>
    <row r="602" spans="6:11" customFormat="1" x14ac:dyDescent="0.25">
      <c r="F602" s="27"/>
      <c r="G602" s="27"/>
      <c r="H602" s="40"/>
      <c r="I602" s="4"/>
      <c r="K602" s="28"/>
    </row>
    <row r="603" spans="6:11" customFormat="1" x14ac:dyDescent="0.25">
      <c r="F603" s="27"/>
      <c r="G603" s="27"/>
      <c r="H603" s="40"/>
      <c r="I603" s="4"/>
      <c r="K603" s="28"/>
    </row>
    <row r="604" spans="6:11" customFormat="1" x14ac:dyDescent="0.25">
      <c r="F604" s="27"/>
      <c r="G604" s="27"/>
      <c r="H604" s="40"/>
      <c r="I604" s="4"/>
      <c r="K604" s="28"/>
    </row>
    <row r="605" spans="6:11" customFormat="1" x14ac:dyDescent="0.25">
      <c r="F605" s="27"/>
      <c r="G605" s="27"/>
      <c r="H605" s="40"/>
      <c r="I605" s="4"/>
      <c r="K605" s="28"/>
    </row>
    <row r="606" spans="6:11" customFormat="1" x14ac:dyDescent="0.25">
      <c r="F606" s="27"/>
      <c r="G606" s="27"/>
      <c r="H606" s="40"/>
      <c r="I606" s="4"/>
      <c r="K606" s="28"/>
    </row>
    <row r="607" spans="6:11" customFormat="1" x14ac:dyDescent="0.25">
      <c r="F607" s="27"/>
      <c r="G607" s="27"/>
      <c r="H607" s="40"/>
      <c r="I607" s="4"/>
      <c r="K607" s="28"/>
    </row>
    <row r="608" spans="6:11" customFormat="1" x14ac:dyDescent="0.25">
      <c r="F608" s="27"/>
      <c r="G608" s="27"/>
      <c r="H608" s="40"/>
      <c r="I608" s="4"/>
      <c r="K608" s="28"/>
    </row>
    <row r="609" spans="6:11" customFormat="1" x14ac:dyDescent="0.25">
      <c r="F609" s="27"/>
      <c r="G609" s="27"/>
      <c r="H609" s="40"/>
      <c r="I609" s="4"/>
      <c r="K609" s="28"/>
    </row>
    <row r="610" spans="6:11" customFormat="1" x14ac:dyDescent="0.25">
      <c r="F610" s="27"/>
      <c r="G610" s="27"/>
      <c r="H610" s="40"/>
      <c r="I610" s="4"/>
      <c r="K610" s="28"/>
    </row>
    <row r="611" spans="6:11" customFormat="1" x14ac:dyDescent="0.25">
      <c r="F611" s="27"/>
      <c r="G611" s="27"/>
      <c r="H611" s="40"/>
      <c r="I611" s="4"/>
      <c r="K611" s="28"/>
    </row>
    <row r="612" spans="6:11" customFormat="1" x14ac:dyDescent="0.25">
      <c r="F612" s="27"/>
      <c r="G612" s="27"/>
      <c r="H612" s="40"/>
      <c r="I612" s="4"/>
      <c r="K612" s="28"/>
    </row>
    <row r="613" spans="6:11" customFormat="1" x14ac:dyDescent="0.25">
      <c r="F613" s="27"/>
      <c r="G613" s="27"/>
      <c r="H613" s="40"/>
      <c r="I613" s="4"/>
      <c r="K613" s="28"/>
    </row>
    <row r="614" spans="6:11" customFormat="1" x14ac:dyDescent="0.25">
      <c r="F614" s="27"/>
      <c r="G614" s="27"/>
      <c r="H614" s="40"/>
      <c r="I614" s="4"/>
      <c r="K614" s="28"/>
    </row>
    <row r="615" spans="6:11" customFormat="1" x14ac:dyDescent="0.25">
      <c r="F615" s="27"/>
      <c r="G615" s="27"/>
      <c r="H615" s="40"/>
      <c r="I615" s="4"/>
      <c r="K615" s="28"/>
    </row>
    <row r="616" spans="6:11" customFormat="1" x14ac:dyDescent="0.25">
      <c r="F616" s="27"/>
      <c r="G616" s="27"/>
      <c r="H616" s="40"/>
      <c r="I616" s="4"/>
      <c r="K616" s="28"/>
    </row>
    <row r="617" spans="6:11" customFormat="1" x14ac:dyDescent="0.25">
      <c r="F617" s="27"/>
      <c r="G617" s="27"/>
      <c r="H617" s="40"/>
      <c r="I617" s="4"/>
      <c r="K617" s="28"/>
    </row>
    <row r="618" spans="6:11" customFormat="1" x14ac:dyDescent="0.25">
      <c r="F618" s="27"/>
      <c r="G618" s="27"/>
      <c r="H618" s="40"/>
      <c r="I618" s="4"/>
      <c r="K618" s="28"/>
    </row>
    <row r="619" spans="6:11" customFormat="1" x14ac:dyDescent="0.25">
      <c r="F619" s="27"/>
      <c r="G619" s="27"/>
      <c r="H619" s="40"/>
      <c r="I619" s="4"/>
      <c r="K619" s="28"/>
    </row>
    <row r="620" spans="6:11" customFormat="1" x14ac:dyDescent="0.25">
      <c r="F620" s="27"/>
      <c r="G620" s="27"/>
      <c r="H620" s="40"/>
      <c r="I620" s="4"/>
      <c r="K620" s="28"/>
    </row>
    <row r="621" spans="6:11" customFormat="1" x14ac:dyDescent="0.25">
      <c r="F621" s="27"/>
      <c r="G621" s="27"/>
      <c r="H621" s="40"/>
      <c r="I621" s="4"/>
      <c r="K621" s="28"/>
    </row>
    <row r="622" spans="6:11" customFormat="1" x14ac:dyDescent="0.25">
      <c r="F622" s="27"/>
      <c r="G622" s="27"/>
      <c r="H622" s="40"/>
      <c r="I622" s="4"/>
      <c r="K622" s="28"/>
    </row>
    <row r="623" spans="6:11" customFormat="1" x14ac:dyDescent="0.25">
      <c r="F623" s="27"/>
      <c r="G623" s="27"/>
      <c r="H623" s="40"/>
      <c r="I623" s="4"/>
      <c r="K623" s="28"/>
    </row>
    <row r="624" spans="6:11" customFormat="1" x14ac:dyDescent="0.25">
      <c r="F624" s="27"/>
      <c r="G624" s="27"/>
      <c r="H624" s="40"/>
      <c r="I624" s="4"/>
      <c r="K624" s="28"/>
    </row>
    <row r="625" spans="6:11" customFormat="1" x14ac:dyDescent="0.25">
      <c r="F625" s="27"/>
      <c r="G625" s="27"/>
      <c r="H625" s="40"/>
      <c r="I625" s="4"/>
      <c r="K625" s="28"/>
    </row>
    <row r="626" spans="6:11" customFormat="1" x14ac:dyDescent="0.25">
      <c r="F626" s="27"/>
      <c r="G626" s="27"/>
      <c r="H626" s="40"/>
      <c r="I626" s="4"/>
      <c r="K626" s="28"/>
    </row>
    <row r="627" spans="6:11" customFormat="1" x14ac:dyDescent="0.25">
      <c r="F627" s="27"/>
      <c r="G627" s="27"/>
      <c r="H627" s="40"/>
      <c r="I627" s="4"/>
      <c r="K627" s="28"/>
    </row>
    <row r="628" spans="6:11" customFormat="1" x14ac:dyDescent="0.25">
      <c r="F628" s="27"/>
      <c r="G628" s="27"/>
      <c r="H628" s="40"/>
      <c r="I628" s="4"/>
      <c r="K628" s="28"/>
    </row>
    <row r="629" spans="6:11" customFormat="1" x14ac:dyDescent="0.25">
      <c r="F629" s="27"/>
      <c r="G629" s="27"/>
      <c r="H629" s="40"/>
      <c r="I629" s="4"/>
      <c r="K629" s="28"/>
    </row>
    <row r="630" spans="6:11" customFormat="1" x14ac:dyDescent="0.25">
      <c r="F630" s="27"/>
      <c r="G630" s="27"/>
      <c r="H630" s="40"/>
      <c r="I630" s="4"/>
      <c r="K630" s="28"/>
    </row>
    <row r="631" spans="6:11" customFormat="1" x14ac:dyDescent="0.25">
      <c r="F631" s="27"/>
      <c r="G631" s="27"/>
      <c r="H631" s="40"/>
      <c r="I631" s="4"/>
      <c r="K631" s="28"/>
    </row>
    <row r="632" spans="6:11" customFormat="1" x14ac:dyDescent="0.25">
      <c r="F632" s="27"/>
      <c r="G632" s="27"/>
      <c r="H632" s="40"/>
      <c r="I632" s="4"/>
      <c r="K632" s="28"/>
    </row>
    <row r="633" spans="6:11" customFormat="1" x14ac:dyDescent="0.25">
      <c r="F633" s="27"/>
      <c r="G633" s="27"/>
      <c r="H633" s="40"/>
      <c r="I633" s="4"/>
      <c r="K633" s="28"/>
    </row>
    <row r="634" spans="6:11" customFormat="1" x14ac:dyDescent="0.25">
      <c r="F634" s="27"/>
      <c r="G634" s="27"/>
      <c r="H634" s="40"/>
      <c r="I634" s="4"/>
      <c r="K634" s="28"/>
    </row>
    <row r="635" spans="6:11" customFormat="1" x14ac:dyDescent="0.25">
      <c r="F635" s="27"/>
      <c r="G635" s="27"/>
      <c r="H635" s="40"/>
      <c r="I635" s="4"/>
      <c r="K635" s="28"/>
    </row>
    <row r="636" spans="6:11" customFormat="1" x14ac:dyDescent="0.25">
      <c r="F636" s="27"/>
      <c r="G636" s="27"/>
      <c r="H636" s="40"/>
      <c r="I636" s="4"/>
      <c r="K636" s="28"/>
    </row>
    <row r="637" spans="6:11" customFormat="1" x14ac:dyDescent="0.25">
      <c r="F637" s="27"/>
      <c r="G637" s="27"/>
      <c r="H637" s="40"/>
      <c r="I637" s="4"/>
      <c r="K637" s="28"/>
    </row>
    <row r="638" spans="6:11" customFormat="1" x14ac:dyDescent="0.25">
      <c r="F638" s="27"/>
      <c r="G638" s="27"/>
      <c r="H638" s="40"/>
      <c r="I638" s="4"/>
      <c r="K638" s="28"/>
    </row>
    <row r="639" spans="6:11" customFormat="1" x14ac:dyDescent="0.25">
      <c r="F639" s="27"/>
      <c r="G639" s="27"/>
      <c r="H639" s="40"/>
      <c r="I639" s="4"/>
      <c r="K639" s="28"/>
    </row>
    <row r="640" spans="6:11" customFormat="1" x14ac:dyDescent="0.25">
      <c r="F640" s="27"/>
      <c r="G640" s="27"/>
      <c r="H640" s="40"/>
      <c r="I640" s="4"/>
      <c r="K640" s="28"/>
    </row>
    <row r="641" spans="6:11" customFormat="1" x14ac:dyDescent="0.25">
      <c r="F641" s="27"/>
      <c r="G641" s="27"/>
      <c r="H641" s="40"/>
      <c r="I641" s="4"/>
      <c r="K641" s="28"/>
    </row>
    <row r="642" spans="6:11" customFormat="1" x14ac:dyDescent="0.25">
      <c r="F642" s="27"/>
      <c r="G642" s="27"/>
      <c r="H642" s="40"/>
      <c r="I642" s="4"/>
      <c r="K642" s="28"/>
    </row>
    <row r="643" spans="6:11" customFormat="1" x14ac:dyDescent="0.25">
      <c r="F643" s="27"/>
      <c r="G643" s="27"/>
      <c r="H643" s="40"/>
      <c r="I643" s="4"/>
      <c r="K643" s="28"/>
    </row>
    <row r="644" spans="6:11" customFormat="1" x14ac:dyDescent="0.25">
      <c r="F644" s="27"/>
      <c r="G644" s="27"/>
      <c r="H644" s="40"/>
      <c r="I644" s="4"/>
      <c r="K644" s="28"/>
    </row>
    <row r="645" spans="6:11" customFormat="1" x14ac:dyDescent="0.25">
      <c r="F645" s="27"/>
      <c r="G645" s="27"/>
      <c r="H645" s="40"/>
      <c r="I645" s="4"/>
      <c r="K645" s="28"/>
    </row>
    <row r="646" spans="6:11" customFormat="1" x14ac:dyDescent="0.25">
      <c r="F646" s="27"/>
      <c r="G646" s="27"/>
      <c r="H646" s="40"/>
      <c r="I646" s="4"/>
      <c r="K646" s="28"/>
    </row>
    <row r="647" spans="6:11" customFormat="1" x14ac:dyDescent="0.25">
      <c r="F647" s="27"/>
      <c r="G647" s="27"/>
      <c r="H647" s="40"/>
      <c r="I647" s="4"/>
      <c r="K647" s="28"/>
    </row>
    <row r="648" spans="6:11" customFormat="1" x14ac:dyDescent="0.25">
      <c r="F648" s="27"/>
      <c r="G648" s="27"/>
      <c r="H648" s="40"/>
      <c r="I648" s="4"/>
      <c r="K648" s="28"/>
    </row>
    <row r="649" spans="6:11" customFormat="1" x14ac:dyDescent="0.25">
      <c r="F649" s="27"/>
      <c r="G649" s="27"/>
      <c r="H649" s="40"/>
      <c r="I649" s="4"/>
      <c r="K649" s="28"/>
    </row>
    <row r="650" spans="6:11" customFormat="1" x14ac:dyDescent="0.25">
      <c r="F650" s="27"/>
      <c r="G650" s="27"/>
      <c r="H650" s="40"/>
      <c r="I650" s="4"/>
      <c r="K650" s="28"/>
    </row>
    <row r="651" spans="6:11" customFormat="1" x14ac:dyDescent="0.25">
      <c r="F651" s="27"/>
      <c r="G651" s="27"/>
      <c r="H651" s="40"/>
      <c r="I651" s="4"/>
      <c r="K651" s="28"/>
    </row>
    <row r="652" spans="6:11" customFormat="1" x14ac:dyDescent="0.25">
      <c r="F652" s="27"/>
      <c r="G652" s="27"/>
      <c r="H652" s="40"/>
      <c r="I652" s="4"/>
      <c r="K652" s="28"/>
    </row>
    <row r="653" spans="6:11" customFormat="1" x14ac:dyDescent="0.25">
      <c r="F653" s="27"/>
      <c r="G653" s="27"/>
      <c r="H653" s="40"/>
      <c r="I653" s="4"/>
      <c r="K653" s="28"/>
    </row>
    <row r="654" spans="6:11" customFormat="1" x14ac:dyDescent="0.25">
      <c r="F654" s="27"/>
      <c r="G654" s="27"/>
      <c r="H654" s="40"/>
      <c r="I654" s="4"/>
      <c r="K654" s="28"/>
    </row>
    <row r="655" spans="6:11" customFormat="1" x14ac:dyDescent="0.25">
      <c r="F655" s="27"/>
      <c r="G655" s="27"/>
      <c r="H655" s="40"/>
      <c r="I655" s="4"/>
      <c r="K655" s="28"/>
    </row>
    <row r="656" spans="6:11" customFormat="1" x14ac:dyDescent="0.25">
      <c r="F656" s="27"/>
      <c r="G656" s="27"/>
      <c r="H656" s="40"/>
      <c r="I656" s="4"/>
      <c r="K656" s="28"/>
    </row>
    <row r="657" spans="6:11" customFormat="1" x14ac:dyDescent="0.25">
      <c r="F657" s="27"/>
      <c r="G657" s="27"/>
      <c r="H657" s="40"/>
      <c r="I657" s="4"/>
      <c r="K657" s="28"/>
    </row>
    <row r="658" spans="6:11" customFormat="1" x14ac:dyDescent="0.25">
      <c r="F658" s="27"/>
      <c r="G658" s="27"/>
      <c r="H658" s="40"/>
      <c r="I658" s="4"/>
      <c r="K658" s="28"/>
    </row>
    <row r="659" spans="6:11" customFormat="1" x14ac:dyDescent="0.25">
      <c r="F659" s="27"/>
      <c r="G659" s="27"/>
      <c r="H659" s="40"/>
      <c r="I659" s="4"/>
      <c r="K659" s="28"/>
    </row>
    <row r="660" spans="6:11" customFormat="1" x14ac:dyDescent="0.25">
      <c r="F660" s="27"/>
      <c r="G660" s="27"/>
      <c r="H660" s="40"/>
      <c r="I660" s="4"/>
      <c r="K660" s="28"/>
    </row>
    <row r="661" spans="6:11" customFormat="1" x14ac:dyDescent="0.25">
      <c r="F661" s="27"/>
      <c r="G661" s="27"/>
      <c r="H661" s="40"/>
      <c r="I661" s="4"/>
      <c r="K661" s="28"/>
    </row>
    <row r="662" spans="6:11" customFormat="1" x14ac:dyDescent="0.25">
      <c r="F662" s="27"/>
      <c r="G662" s="27"/>
      <c r="H662" s="40"/>
      <c r="I662" s="4"/>
      <c r="K662" s="28"/>
    </row>
    <row r="663" spans="6:11" customFormat="1" x14ac:dyDescent="0.25">
      <c r="F663" s="27"/>
      <c r="G663" s="27"/>
      <c r="H663" s="40"/>
      <c r="I663" s="4"/>
      <c r="K663" s="28"/>
    </row>
    <row r="664" spans="6:11" customFormat="1" x14ac:dyDescent="0.25">
      <c r="F664" s="27"/>
      <c r="G664" s="27"/>
      <c r="H664" s="40"/>
      <c r="I664" s="4"/>
      <c r="K664" s="28"/>
    </row>
    <row r="665" spans="6:11" customFormat="1" x14ac:dyDescent="0.25">
      <c r="F665" s="27"/>
      <c r="G665" s="27"/>
      <c r="H665" s="40"/>
      <c r="I665" s="4"/>
      <c r="K665" s="28"/>
    </row>
    <row r="666" spans="6:11" customFormat="1" x14ac:dyDescent="0.25">
      <c r="F666" s="27"/>
      <c r="G666" s="27"/>
      <c r="H666" s="40"/>
      <c r="I666" s="4"/>
      <c r="K666" s="28"/>
    </row>
    <row r="667" spans="6:11" customFormat="1" x14ac:dyDescent="0.25">
      <c r="F667" s="27"/>
      <c r="G667" s="27"/>
      <c r="H667" s="40"/>
      <c r="I667" s="4"/>
      <c r="K667" s="28"/>
    </row>
    <row r="668" spans="6:11" customFormat="1" x14ac:dyDescent="0.25">
      <c r="F668" s="27"/>
      <c r="G668" s="27"/>
      <c r="H668" s="40"/>
      <c r="I668" s="4"/>
      <c r="K668" s="28"/>
    </row>
    <row r="669" spans="6:11" customFormat="1" x14ac:dyDescent="0.25">
      <c r="F669" s="27"/>
      <c r="G669" s="27"/>
      <c r="H669" s="40"/>
      <c r="I669" s="4"/>
      <c r="K669" s="28"/>
    </row>
    <row r="670" spans="6:11" customFormat="1" x14ac:dyDescent="0.25">
      <c r="F670" s="27"/>
      <c r="G670" s="27"/>
      <c r="H670" s="40"/>
      <c r="I670" s="4"/>
      <c r="K670" s="28"/>
    </row>
    <row r="671" spans="6:11" customFormat="1" x14ac:dyDescent="0.25">
      <c r="F671" s="27"/>
      <c r="G671" s="27"/>
      <c r="H671" s="40"/>
      <c r="I671" s="4"/>
      <c r="K671" s="28"/>
    </row>
    <row r="672" spans="6:11" customFormat="1" x14ac:dyDescent="0.25">
      <c r="F672" s="27"/>
      <c r="G672" s="27"/>
      <c r="H672" s="40"/>
      <c r="I672" s="4"/>
      <c r="K672" s="28"/>
    </row>
    <row r="673" spans="6:11" customFormat="1" x14ac:dyDescent="0.25">
      <c r="F673" s="27"/>
      <c r="G673" s="27"/>
      <c r="H673" s="40"/>
      <c r="I673" s="4"/>
      <c r="K673" s="28"/>
    </row>
    <row r="674" spans="6:11" customFormat="1" x14ac:dyDescent="0.25">
      <c r="F674" s="27"/>
      <c r="G674" s="27"/>
      <c r="H674" s="40"/>
      <c r="I674" s="4"/>
      <c r="K674" s="28"/>
    </row>
    <row r="675" spans="6:11" customFormat="1" x14ac:dyDescent="0.25">
      <c r="F675" s="27"/>
      <c r="G675" s="27"/>
      <c r="H675" s="40"/>
      <c r="I675" s="4"/>
      <c r="K675" s="28"/>
    </row>
    <row r="676" spans="6:11" customFormat="1" x14ac:dyDescent="0.25">
      <c r="F676" s="27"/>
      <c r="G676" s="27"/>
      <c r="H676" s="40"/>
      <c r="I676" s="4"/>
      <c r="K676" s="28"/>
    </row>
    <row r="677" spans="6:11" customFormat="1" x14ac:dyDescent="0.25">
      <c r="F677" s="27"/>
      <c r="G677" s="27"/>
      <c r="H677" s="40"/>
      <c r="I677" s="4"/>
      <c r="K677" s="28"/>
    </row>
    <row r="678" spans="6:11" customFormat="1" x14ac:dyDescent="0.25">
      <c r="F678" s="27"/>
      <c r="G678" s="27"/>
      <c r="H678" s="40"/>
      <c r="I678" s="4"/>
      <c r="K678" s="28"/>
    </row>
    <row r="679" spans="6:11" customFormat="1" x14ac:dyDescent="0.25">
      <c r="F679" s="27"/>
      <c r="G679" s="27"/>
      <c r="H679" s="40"/>
      <c r="I679" s="4"/>
      <c r="K679" s="28"/>
    </row>
    <row r="680" spans="6:11" customFormat="1" x14ac:dyDescent="0.25">
      <c r="F680" s="27"/>
      <c r="G680" s="27"/>
      <c r="H680" s="40"/>
      <c r="I680" s="4"/>
      <c r="K680" s="28"/>
    </row>
    <row r="681" spans="6:11" customFormat="1" x14ac:dyDescent="0.25">
      <c r="F681" s="27"/>
      <c r="G681" s="27"/>
      <c r="H681" s="40"/>
      <c r="I681" s="4"/>
      <c r="K681" s="28"/>
    </row>
    <row r="682" spans="6:11" customFormat="1" x14ac:dyDescent="0.25">
      <c r="F682" s="27"/>
      <c r="G682" s="27"/>
      <c r="H682" s="40"/>
      <c r="I682" s="4"/>
      <c r="K682" s="28"/>
    </row>
    <row r="683" spans="6:11" customFormat="1" x14ac:dyDescent="0.25">
      <c r="F683" s="27"/>
      <c r="G683" s="27"/>
      <c r="H683" s="40"/>
      <c r="I683" s="4"/>
      <c r="K683" s="28"/>
    </row>
    <row r="684" spans="6:11" customFormat="1" x14ac:dyDescent="0.25">
      <c r="F684" s="27"/>
      <c r="G684" s="27"/>
      <c r="H684" s="40"/>
      <c r="I684" s="4"/>
      <c r="K684" s="28"/>
    </row>
    <row r="685" spans="6:11" customFormat="1" x14ac:dyDescent="0.25">
      <c r="F685" s="27"/>
      <c r="G685" s="27"/>
      <c r="H685" s="40"/>
      <c r="I685" s="4"/>
      <c r="K685" s="28"/>
    </row>
    <row r="686" spans="6:11" customFormat="1" x14ac:dyDescent="0.25">
      <c r="F686" s="27"/>
      <c r="G686" s="27"/>
      <c r="H686" s="40"/>
      <c r="I686" s="4"/>
      <c r="K686" s="28"/>
    </row>
    <row r="687" spans="6:11" customFormat="1" x14ac:dyDescent="0.25">
      <c r="F687" s="27"/>
      <c r="G687" s="27"/>
      <c r="H687" s="40"/>
      <c r="I687" s="4"/>
      <c r="K687" s="28"/>
    </row>
    <row r="688" spans="6:11" customFormat="1" x14ac:dyDescent="0.25">
      <c r="F688" s="27"/>
      <c r="G688" s="27"/>
      <c r="H688" s="40"/>
      <c r="I688" s="4"/>
      <c r="K688" s="28"/>
    </row>
    <row r="689" spans="6:11" customFormat="1" x14ac:dyDescent="0.25">
      <c r="F689" s="27"/>
      <c r="G689" s="27"/>
      <c r="H689" s="40"/>
      <c r="I689" s="4"/>
      <c r="K689" s="28"/>
    </row>
    <row r="690" spans="6:11" customFormat="1" x14ac:dyDescent="0.25">
      <c r="F690" s="27"/>
      <c r="G690" s="27"/>
      <c r="H690" s="40"/>
      <c r="I690" s="4"/>
      <c r="K690" s="28"/>
    </row>
    <row r="691" spans="6:11" customFormat="1" x14ac:dyDescent="0.25">
      <c r="F691" s="27"/>
      <c r="G691" s="27"/>
      <c r="H691" s="40"/>
      <c r="I691" s="4"/>
      <c r="K691" s="28"/>
    </row>
    <row r="692" spans="6:11" customFormat="1" x14ac:dyDescent="0.25">
      <c r="F692" s="27"/>
      <c r="G692" s="27"/>
      <c r="H692" s="40"/>
      <c r="I692" s="4"/>
      <c r="K692" s="28"/>
    </row>
    <row r="693" spans="6:11" customFormat="1" x14ac:dyDescent="0.25">
      <c r="F693" s="27"/>
      <c r="G693" s="27"/>
      <c r="H693" s="40"/>
      <c r="I693" s="4"/>
      <c r="K693" s="28"/>
    </row>
    <row r="694" spans="6:11" customFormat="1" x14ac:dyDescent="0.25">
      <c r="F694" s="27"/>
      <c r="G694" s="27"/>
      <c r="H694" s="40"/>
      <c r="I694" s="4"/>
      <c r="K694" s="28"/>
    </row>
    <row r="695" spans="6:11" customFormat="1" x14ac:dyDescent="0.25">
      <c r="F695" s="27"/>
      <c r="G695" s="27"/>
      <c r="H695" s="40"/>
      <c r="I695" s="4"/>
      <c r="K695" s="28"/>
    </row>
    <row r="696" spans="6:11" customFormat="1" x14ac:dyDescent="0.25">
      <c r="F696" s="27"/>
      <c r="G696" s="27"/>
      <c r="H696" s="40"/>
      <c r="I696" s="4"/>
      <c r="K696" s="28"/>
    </row>
    <row r="697" spans="6:11" customFormat="1" x14ac:dyDescent="0.25">
      <c r="F697" s="27"/>
      <c r="G697" s="27"/>
      <c r="H697" s="40"/>
      <c r="I697" s="4"/>
      <c r="K697" s="28"/>
    </row>
    <row r="698" spans="6:11" customFormat="1" x14ac:dyDescent="0.25">
      <c r="F698" s="27"/>
      <c r="G698" s="27"/>
      <c r="H698" s="40"/>
      <c r="I698" s="4"/>
      <c r="K698" s="28"/>
    </row>
    <row r="699" spans="6:11" customFormat="1" x14ac:dyDescent="0.25">
      <c r="F699" s="27"/>
      <c r="G699" s="27"/>
      <c r="H699" s="40"/>
      <c r="I699" s="4"/>
      <c r="K699" s="28"/>
    </row>
    <row r="700" spans="6:11" customFormat="1" x14ac:dyDescent="0.25">
      <c r="F700" s="27"/>
      <c r="G700" s="27"/>
      <c r="H700" s="40"/>
      <c r="I700" s="4"/>
      <c r="K700" s="28"/>
    </row>
    <row r="701" spans="6:11" customFormat="1" x14ac:dyDescent="0.25">
      <c r="F701" s="27"/>
      <c r="G701" s="27"/>
      <c r="H701" s="40"/>
      <c r="I701" s="4"/>
      <c r="K701" s="28"/>
    </row>
    <row r="702" spans="6:11" customFormat="1" x14ac:dyDescent="0.25">
      <c r="F702" s="27"/>
      <c r="G702" s="27"/>
      <c r="H702" s="40"/>
      <c r="I702" s="4"/>
      <c r="K702" s="28"/>
    </row>
    <row r="703" spans="6:11" customFormat="1" x14ac:dyDescent="0.25">
      <c r="F703" s="27"/>
      <c r="G703" s="27"/>
      <c r="H703" s="40"/>
      <c r="I703" s="4"/>
      <c r="K703" s="28"/>
    </row>
    <row r="704" spans="6:11" customFormat="1" x14ac:dyDescent="0.25">
      <c r="F704" s="27"/>
      <c r="G704" s="27"/>
      <c r="H704" s="40"/>
      <c r="I704" s="4"/>
      <c r="K704" s="28"/>
    </row>
    <row r="705" spans="6:11" customFormat="1" x14ac:dyDescent="0.25">
      <c r="F705" s="27"/>
      <c r="G705" s="27"/>
      <c r="H705" s="40"/>
      <c r="I705" s="4"/>
      <c r="K705" s="28"/>
    </row>
    <row r="706" spans="6:11" customFormat="1" x14ac:dyDescent="0.25">
      <c r="F706" s="27"/>
      <c r="G706" s="27"/>
      <c r="H706" s="40"/>
      <c r="I706" s="4"/>
      <c r="K706" s="28"/>
    </row>
    <row r="707" spans="6:11" customFormat="1" x14ac:dyDescent="0.25">
      <c r="F707" s="27"/>
      <c r="G707" s="27"/>
      <c r="H707" s="40"/>
      <c r="I707" s="4"/>
      <c r="K707" s="28"/>
    </row>
    <row r="708" spans="6:11" customFormat="1" x14ac:dyDescent="0.25">
      <c r="F708" s="27"/>
      <c r="G708" s="27"/>
      <c r="H708" s="40"/>
      <c r="I708" s="4"/>
      <c r="K708" s="28"/>
    </row>
    <row r="709" spans="6:11" customFormat="1" x14ac:dyDescent="0.25">
      <c r="F709" s="27"/>
      <c r="G709" s="27"/>
      <c r="H709" s="40"/>
      <c r="I709" s="4"/>
      <c r="K709" s="28"/>
    </row>
    <row r="710" spans="6:11" customFormat="1" x14ac:dyDescent="0.25">
      <c r="F710" s="27"/>
      <c r="G710" s="27"/>
      <c r="H710" s="40"/>
      <c r="I710" s="4"/>
      <c r="K710" s="28"/>
    </row>
    <row r="711" spans="6:11" customFormat="1" x14ac:dyDescent="0.25">
      <c r="F711" s="27"/>
      <c r="G711" s="27"/>
      <c r="H711" s="40"/>
      <c r="I711" s="4"/>
      <c r="K711" s="28"/>
    </row>
    <row r="712" spans="6:11" customFormat="1" x14ac:dyDescent="0.25">
      <c r="F712" s="27"/>
      <c r="G712" s="27"/>
      <c r="H712" s="40"/>
      <c r="I712" s="4"/>
      <c r="K712" s="28"/>
    </row>
    <row r="713" spans="6:11" customFormat="1" x14ac:dyDescent="0.25">
      <c r="F713" s="27"/>
      <c r="G713" s="27"/>
      <c r="H713" s="40"/>
      <c r="I713" s="4"/>
      <c r="K713" s="28"/>
    </row>
    <row r="714" spans="6:11" customFormat="1" x14ac:dyDescent="0.25">
      <c r="F714" s="27"/>
      <c r="G714" s="27"/>
      <c r="H714" s="40"/>
      <c r="I714" s="4"/>
      <c r="K714" s="28"/>
    </row>
    <row r="715" spans="6:11" customFormat="1" x14ac:dyDescent="0.25">
      <c r="F715" s="27"/>
      <c r="G715" s="27"/>
      <c r="H715" s="40"/>
      <c r="I715" s="4"/>
      <c r="K715" s="28"/>
    </row>
    <row r="716" spans="6:11" customFormat="1" x14ac:dyDescent="0.25">
      <c r="F716" s="27"/>
      <c r="G716" s="27"/>
      <c r="H716" s="40"/>
      <c r="I716" s="4"/>
      <c r="K716" s="28"/>
    </row>
    <row r="717" spans="6:11" customFormat="1" x14ac:dyDescent="0.25">
      <c r="F717" s="27"/>
      <c r="G717" s="27"/>
      <c r="H717" s="40"/>
      <c r="I717" s="4"/>
      <c r="K717" s="28"/>
    </row>
    <row r="718" spans="6:11" customFormat="1" x14ac:dyDescent="0.25">
      <c r="F718" s="27"/>
      <c r="G718" s="27"/>
      <c r="H718" s="40"/>
      <c r="I718" s="4"/>
      <c r="K718" s="28"/>
    </row>
    <row r="719" spans="6:11" customFormat="1" x14ac:dyDescent="0.25">
      <c r="F719" s="27"/>
      <c r="G719" s="27"/>
      <c r="H719" s="40"/>
      <c r="I719" s="4"/>
      <c r="K719" s="28"/>
    </row>
    <row r="720" spans="6:11" customFormat="1" x14ac:dyDescent="0.25">
      <c r="F720" s="27"/>
      <c r="G720" s="27"/>
      <c r="H720" s="40"/>
      <c r="I720" s="4"/>
      <c r="K720" s="28"/>
    </row>
    <row r="721" spans="6:11" customFormat="1" x14ac:dyDescent="0.25">
      <c r="F721" s="27"/>
      <c r="G721" s="27"/>
      <c r="H721" s="40"/>
      <c r="I721" s="4"/>
      <c r="K721" s="28"/>
    </row>
    <row r="722" spans="6:11" customFormat="1" x14ac:dyDescent="0.25">
      <c r="F722" s="27"/>
      <c r="G722" s="27"/>
      <c r="H722" s="40"/>
      <c r="I722" s="4"/>
      <c r="K722" s="28"/>
    </row>
    <row r="723" spans="6:11" customFormat="1" x14ac:dyDescent="0.25">
      <c r="F723" s="27"/>
      <c r="G723" s="27"/>
      <c r="H723" s="40"/>
      <c r="I723" s="4"/>
      <c r="K723" s="28"/>
    </row>
    <row r="724" spans="6:11" customFormat="1" x14ac:dyDescent="0.25">
      <c r="F724" s="27"/>
      <c r="G724" s="27"/>
      <c r="H724" s="40"/>
      <c r="I724" s="4"/>
      <c r="K724" s="28"/>
    </row>
    <row r="725" spans="6:11" customFormat="1" x14ac:dyDescent="0.25">
      <c r="F725" s="27"/>
      <c r="G725" s="27"/>
      <c r="H725" s="40"/>
      <c r="I725" s="4"/>
      <c r="K725" s="28"/>
    </row>
    <row r="726" spans="6:11" customFormat="1" x14ac:dyDescent="0.25">
      <c r="F726" s="27"/>
      <c r="G726" s="27"/>
      <c r="H726" s="40"/>
      <c r="I726" s="4"/>
      <c r="K726" s="28"/>
    </row>
    <row r="727" spans="6:11" customFormat="1" x14ac:dyDescent="0.25">
      <c r="F727" s="27"/>
      <c r="G727" s="27"/>
      <c r="H727" s="40"/>
      <c r="I727" s="4"/>
      <c r="K727" s="28"/>
    </row>
    <row r="728" spans="6:11" customFormat="1" x14ac:dyDescent="0.25">
      <c r="F728" s="27"/>
      <c r="G728" s="27"/>
      <c r="H728" s="40"/>
      <c r="I728" s="4"/>
      <c r="K728" s="28"/>
    </row>
    <row r="729" spans="6:11" customFormat="1" x14ac:dyDescent="0.25">
      <c r="F729" s="27"/>
      <c r="G729" s="27"/>
      <c r="H729" s="40"/>
      <c r="I729" s="4"/>
      <c r="K729" s="28"/>
    </row>
    <row r="730" spans="6:11" customFormat="1" x14ac:dyDescent="0.25">
      <c r="F730" s="27"/>
      <c r="G730" s="27"/>
      <c r="H730" s="40"/>
      <c r="I730" s="4"/>
      <c r="K730" s="28"/>
    </row>
    <row r="731" spans="6:11" customFormat="1" x14ac:dyDescent="0.25">
      <c r="F731" s="27"/>
      <c r="G731" s="27"/>
      <c r="H731" s="40"/>
      <c r="I731" s="4"/>
      <c r="K731" s="28"/>
    </row>
    <row r="732" spans="6:11" customFormat="1" x14ac:dyDescent="0.25">
      <c r="F732" s="27"/>
      <c r="G732" s="27"/>
      <c r="H732" s="40"/>
      <c r="I732" s="4"/>
      <c r="K732" s="28"/>
    </row>
    <row r="733" spans="6:11" customFormat="1" x14ac:dyDescent="0.25">
      <c r="F733" s="27"/>
      <c r="G733" s="27"/>
      <c r="H733" s="40"/>
      <c r="I733" s="4"/>
      <c r="K733" s="28"/>
    </row>
    <row r="734" spans="6:11" customFormat="1" x14ac:dyDescent="0.25">
      <c r="F734" s="27"/>
      <c r="G734" s="27"/>
      <c r="H734" s="40"/>
      <c r="I734" s="4"/>
      <c r="K734" s="28"/>
    </row>
    <row r="735" spans="6:11" customFormat="1" x14ac:dyDescent="0.25">
      <c r="F735" s="27"/>
      <c r="G735" s="27"/>
      <c r="H735" s="40"/>
      <c r="I735" s="4"/>
      <c r="K735" s="28"/>
    </row>
    <row r="736" spans="6:11" customFormat="1" x14ac:dyDescent="0.25">
      <c r="F736" s="27"/>
      <c r="G736" s="27"/>
      <c r="H736" s="40"/>
      <c r="I736" s="4"/>
      <c r="K736" s="28"/>
    </row>
    <row r="737" spans="6:11" customFormat="1" x14ac:dyDescent="0.25">
      <c r="F737" s="27"/>
      <c r="G737" s="27"/>
      <c r="H737" s="40"/>
      <c r="I737" s="4"/>
      <c r="K737" s="28"/>
    </row>
    <row r="738" spans="6:11" customFormat="1" x14ac:dyDescent="0.25">
      <c r="F738" s="27"/>
      <c r="G738" s="27"/>
      <c r="H738" s="40"/>
      <c r="I738" s="4"/>
      <c r="K738" s="28"/>
    </row>
    <row r="739" spans="6:11" customFormat="1" x14ac:dyDescent="0.25">
      <c r="F739" s="27"/>
      <c r="G739" s="27"/>
      <c r="H739" s="40"/>
      <c r="I739" s="4"/>
      <c r="K739" s="28"/>
    </row>
    <row r="740" spans="6:11" customFormat="1" x14ac:dyDescent="0.25">
      <c r="F740" s="27"/>
      <c r="G740" s="27"/>
      <c r="H740" s="40"/>
      <c r="I740" s="4"/>
      <c r="K740" s="28"/>
    </row>
    <row r="741" spans="6:11" customFormat="1" x14ac:dyDescent="0.25">
      <c r="F741" s="27"/>
      <c r="G741" s="27"/>
      <c r="H741" s="40"/>
      <c r="I741" s="4"/>
      <c r="K741" s="28"/>
    </row>
    <row r="742" spans="6:11" customFormat="1" x14ac:dyDescent="0.25">
      <c r="F742" s="27"/>
      <c r="G742" s="27"/>
      <c r="H742" s="40"/>
      <c r="I742" s="4"/>
      <c r="K742" s="28"/>
    </row>
    <row r="743" spans="6:11" customFormat="1" x14ac:dyDescent="0.25">
      <c r="F743" s="27"/>
      <c r="G743" s="27"/>
      <c r="H743" s="40"/>
      <c r="I743" s="4"/>
      <c r="K743" s="28"/>
    </row>
    <row r="744" spans="6:11" customFormat="1" x14ac:dyDescent="0.25">
      <c r="F744" s="27"/>
      <c r="G744" s="27"/>
      <c r="H744" s="40"/>
      <c r="I744" s="4"/>
      <c r="K744" s="28"/>
    </row>
    <row r="745" spans="6:11" customFormat="1" x14ac:dyDescent="0.25">
      <c r="F745" s="27"/>
      <c r="G745" s="27"/>
      <c r="H745" s="40"/>
      <c r="I745" s="4"/>
      <c r="K745" s="28"/>
    </row>
    <row r="746" spans="6:11" customFormat="1" x14ac:dyDescent="0.25">
      <c r="F746" s="27"/>
      <c r="G746" s="27"/>
      <c r="H746" s="40"/>
      <c r="I746" s="4"/>
      <c r="K746" s="28"/>
    </row>
    <row r="747" spans="6:11" customFormat="1" x14ac:dyDescent="0.25">
      <c r="F747" s="27"/>
      <c r="G747" s="27"/>
      <c r="H747" s="40"/>
      <c r="I747" s="4"/>
      <c r="K747" s="28"/>
    </row>
    <row r="748" spans="6:11" customFormat="1" x14ac:dyDescent="0.25">
      <c r="F748" s="27"/>
      <c r="G748" s="27"/>
      <c r="H748" s="40"/>
      <c r="I748" s="4"/>
      <c r="K748" s="28"/>
    </row>
    <row r="749" spans="6:11" customFormat="1" x14ac:dyDescent="0.25">
      <c r="F749" s="27"/>
      <c r="G749" s="27"/>
      <c r="H749" s="40"/>
      <c r="I749" s="4"/>
      <c r="K749" s="28"/>
    </row>
    <row r="750" spans="6:11" customFormat="1" x14ac:dyDescent="0.25">
      <c r="F750" s="27"/>
      <c r="G750" s="27"/>
      <c r="H750" s="40"/>
      <c r="I750" s="4"/>
      <c r="K750" s="28"/>
    </row>
    <row r="751" spans="6:11" customFormat="1" x14ac:dyDescent="0.25">
      <c r="F751" s="27"/>
      <c r="G751" s="27"/>
      <c r="H751" s="40"/>
      <c r="I751" s="4"/>
      <c r="K751" s="28"/>
    </row>
    <row r="752" spans="6:11" customFormat="1" x14ac:dyDescent="0.25">
      <c r="F752" s="27"/>
      <c r="G752" s="27"/>
      <c r="H752" s="40"/>
      <c r="I752" s="4"/>
      <c r="K752" s="28"/>
    </row>
    <row r="753" spans="6:11" customFormat="1" x14ac:dyDescent="0.25">
      <c r="F753" s="27"/>
      <c r="G753" s="27"/>
      <c r="H753" s="40"/>
      <c r="I753" s="4"/>
      <c r="K753" s="28"/>
    </row>
    <row r="754" spans="6:11" customFormat="1" x14ac:dyDescent="0.25">
      <c r="F754" s="27"/>
      <c r="G754" s="27"/>
      <c r="H754" s="40"/>
      <c r="I754" s="4"/>
      <c r="K754" s="28"/>
    </row>
    <row r="755" spans="6:11" customFormat="1" x14ac:dyDescent="0.25">
      <c r="F755" s="27"/>
      <c r="G755" s="27"/>
      <c r="H755" s="40"/>
      <c r="I755" s="4"/>
      <c r="K755" s="28"/>
    </row>
    <row r="756" spans="6:11" customFormat="1" x14ac:dyDescent="0.25">
      <c r="F756" s="27"/>
      <c r="G756" s="27"/>
      <c r="H756" s="40"/>
      <c r="I756" s="4"/>
      <c r="K756" s="28"/>
    </row>
    <row r="757" spans="6:11" customFormat="1" x14ac:dyDescent="0.25">
      <c r="F757" s="27"/>
      <c r="G757" s="27"/>
      <c r="H757" s="40"/>
      <c r="I757" s="4"/>
      <c r="K757" s="28"/>
    </row>
    <row r="758" spans="6:11" customFormat="1" x14ac:dyDescent="0.25">
      <c r="F758" s="27"/>
      <c r="G758" s="27"/>
      <c r="H758" s="40"/>
      <c r="I758" s="4"/>
      <c r="K758" s="28"/>
    </row>
    <row r="759" spans="6:11" customFormat="1" x14ac:dyDescent="0.25">
      <c r="F759" s="27"/>
      <c r="G759" s="27"/>
      <c r="H759" s="40"/>
      <c r="I759" s="4"/>
      <c r="K759" s="28"/>
    </row>
    <row r="760" spans="6:11" customFormat="1" x14ac:dyDescent="0.25">
      <c r="F760" s="27"/>
      <c r="G760" s="27"/>
      <c r="H760" s="40"/>
      <c r="I760" s="4"/>
      <c r="K760" s="28"/>
    </row>
    <row r="761" spans="6:11" customFormat="1" x14ac:dyDescent="0.25">
      <c r="F761" s="27"/>
      <c r="G761" s="27"/>
      <c r="H761" s="40"/>
      <c r="I761" s="4"/>
      <c r="K761" s="28"/>
    </row>
    <row r="762" spans="6:11" customFormat="1" x14ac:dyDescent="0.25">
      <c r="F762" s="27"/>
      <c r="G762" s="27"/>
      <c r="H762" s="40"/>
      <c r="I762" s="4"/>
      <c r="K762" s="28"/>
    </row>
    <row r="763" spans="6:11" customFormat="1" x14ac:dyDescent="0.25">
      <c r="F763" s="27"/>
      <c r="G763" s="27"/>
      <c r="H763" s="40"/>
      <c r="I763" s="4"/>
      <c r="K763" s="28"/>
    </row>
    <row r="764" spans="6:11" customFormat="1" x14ac:dyDescent="0.25">
      <c r="F764" s="27"/>
      <c r="G764" s="27"/>
      <c r="H764" s="40"/>
      <c r="I764" s="4"/>
      <c r="K764" s="28"/>
    </row>
    <row r="765" spans="6:11" customFormat="1" x14ac:dyDescent="0.25">
      <c r="F765" s="27"/>
      <c r="G765" s="27"/>
      <c r="H765" s="40"/>
      <c r="I765" s="4"/>
      <c r="K765" s="28"/>
    </row>
    <row r="766" spans="6:11" customFormat="1" x14ac:dyDescent="0.25">
      <c r="F766" s="27"/>
      <c r="G766" s="27"/>
      <c r="H766" s="40"/>
      <c r="I766" s="4"/>
      <c r="K766" s="28"/>
    </row>
    <row r="767" spans="6:11" customFormat="1" x14ac:dyDescent="0.25">
      <c r="F767" s="27"/>
      <c r="G767" s="27"/>
      <c r="H767" s="40"/>
      <c r="I767" s="4"/>
      <c r="K767" s="28"/>
    </row>
    <row r="768" spans="6:11" customFormat="1" x14ac:dyDescent="0.25">
      <c r="F768" s="27"/>
      <c r="G768" s="27"/>
      <c r="H768" s="40"/>
      <c r="I768" s="4"/>
      <c r="K768" s="28"/>
    </row>
    <row r="769" spans="6:11" customFormat="1" x14ac:dyDescent="0.25">
      <c r="F769" s="27"/>
      <c r="G769" s="27"/>
      <c r="H769" s="40"/>
      <c r="I769" s="4"/>
      <c r="K769" s="28"/>
    </row>
    <row r="770" spans="6:11" customFormat="1" x14ac:dyDescent="0.25">
      <c r="F770" s="27"/>
      <c r="G770" s="27"/>
      <c r="H770" s="40"/>
      <c r="I770" s="4"/>
      <c r="K770" s="28"/>
    </row>
    <row r="771" spans="6:11" customFormat="1" x14ac:dyDescent="0.25">
      <c r="F771" s="27"/>
      <c r="G771" s="27"/>
      <c r="H771" s="40"/>
      <c r="I771" s="4"/>
      <c r="K771" s="28"/>
    </row>
    <row r="772" spans="6:11" customFormat="1" x14ac:dyDescent="0.25">
      <c r="F772" s="27"/>
      <c r="G772" s="27"/>
      <c r="H772" s="40"/>
      <c r="I772" s="4"/>
      <c r="K772" s="28"/>
    </row>
    <row r="773" spans="6:11" customFormat="1" x14ac:dyDescent="0.25">
      <c r="F773" s="27"/>
      <c r="G773" s="27"/>
      <c r="H773" s="40"/>
      <c r="I773" s="4"/>
      <c r="K773" s="28"/>
    </row>
    <row r="774" spans="6:11" customFormat="1" x14ac:dyDescent="0.25">
      <c r="F774" s="27"/>
      <c r="G774" s="27"/>
      <c r="H774" s="40"/>
      <c r="I774" s="4"/>
      <c r="K774" s="28"/>
    </row>
    <row r="775" spans="6:11" customFormat="1" x14ac:dyDescent="0.25">
      <c r="F775" s="27"/>
      <c r="G775" s="27"/>
      <c r="H775" s="40"/>
      <c r="I775" s="4"/>
      <c r="K775" s="28"/>
    </row>
    <row r="776" spans="6:11" customFormat="1" x14ac:dyDescent="0.25">
      <c r="F776" s="27"/>
      <c r="G776" s="27"/>
      <c r="H776" s="40"/>
      <c r="I776" s="4"/>
      <c r="K776" s="28"/>
    </row>
    <row r="777" spans="6:11" customFormat="1" x14ac:dyDescent="0.25">
      <c r="F777" s="27"/>
      <c r="G777" s="27"/>
      <c r="H777" s="40"/>
      <c r="I777" s="4"/>
      <c r="K777" s="28"/>
    </row>
    <row r="778" spans="6:11" customFormat="1" x14ac:dyDescent="0.25">
      <c r="F778" s="27"/>
      <c r="G778" s="27"/>
      <c r="H778" s="40"/>
      <c r="I778" s="4"/>
      <c r="K778" s="28"/>
    </row>
    <row r="779" spans="6:11" customFormat="1" x14ac:dyDescent="0.25">
      <c r="F779" s="27"/>
      <c r="G779" s="27"/>
      <c r="H779" s="40"/>
      <c r="I779" s="4"/>
      <c r="K779" s="28"/>
    </row>
    <row r="780" spans="6:11" customFormat="1" x14ac:dyDescent="0.25">
      <c r="F780" s="27"/>
      <c r="G780" s="27"/>
      <c r="H780" s="40"/>
      <c r="I780" s="4"/>
      <c r="K780" s="28"/>
    </row>
    <row r="781" spans="6:11" customFormat="1" x14ac:dyDescent="0.25">
      <c r="F781" s="27"/>
      <c r="G781" s="27"/>
      <c r="H781" s="40"/>
      <c r="I781" s="4"/>
      <c r="K781" s="28"/>
    </row>
    <row r="782" spans="6:11" customFormat="1" x14ac:dyDescent="0.25">
      <c r="F782" s="27"/>
      <c r="G782" s="27"/>
      <c r="H782" s="40"/>
      <c r="I782" s="4"/>
      <c r="K782" s="28"/>
    </row>
    <row r="783" spans="6:11" customFormat="1" x14ac:dyDescent="0.25">
      <c r="F783" s="27"/>
      <c r="G783" s="27"/>
      <c r="H783" s="40"/>
      <c r="I783" s="4"/>
      <c r="K783" s="28"/>
    </row>
    <row r="784" spans="6:11" customFormat="1" x14ac:dyDescent="0.25">
      <c r="F784" s="27"/>
      <c r="G784" s="27"/>
      <c r="H784" s="40"/>
      <c r="I784" s="4"/>
      <c r="K784" s="28"/>
    </row>
    <row r="785" spans="6:11" customFormat="1" x14ac:dyDescent="0.25">
      <c r="F785" s="27"/>
      <c r="G785" s="27"/>
      <c r="H785" s="40"/>
      <c r="I785" s="4"/>
      <c r="K785" s="28"/>
    </row>
    <row r="786" spans="6:11" customFormat="1" x14ac:dyDescent="0.25">
      <c r="F786" s="27"/>
      <c r="G786" s="27"/>
      <c r="H786" s="40"/>
      <c r="I786" s="4"/>
      <c r="K786" s="28"/>
    </row>
    <row r="787" spans="6:11" customFormat="1" x14ac:dyDescent="0.25">
      <c r="F787" s="27"/>
      <c r="G787" s="27"/>
      <c r="H787" s="40"/>
      <c r="I787" s="4"/>
      <c r="K787" s="28"/>
    </row>
    <row r="788" spans="6:11" customFormat="1" x14ac:dyDescent="0.25">
      <c r="F788" s="27"/>
      <c r="G788" s="27"/>
      <c r="H788" s="40"/>
      <c r="I788" s="4"/>
      <c r="K788" s="28"/>
    </row>
    <row r="789" spans="6:11" customFormat="1" x14ac:dyDescent="0.25">
      <c r="F789" s="27"/>
      <c r="G789" s="27"/>
      <c r="H789" s="40"/>
      <c r="I789" s="4"/>
      <c r="K789" s="28"/>
    </row>
    <row r="790" spans="6:11" customFormat="1" x14ac:dyDescent="0.25">
      <c r="F790" s="27"/>
      <c r="G790" s="27"/>
      <c r="H790" s="40"/>
      <c r="I790" s="4"/>
      <c r="K790" s="28"/>
    </row>
    <row r="791" spans="6:11" customFormat="1" x14ac:dyDescent="0.25">
      <c r="F791" s="27"/>
      <c r="G791" s="27"/>
      <c r="H791" s="40"/>
      <c r="I791" s="4"/>
      <c r="K791" s="28"/>
    </row>
    <row r="792" spans="6:11" customFormat="1" x14ac:dyDescent="0.25">
      <c r="F792" s="27"/>
      <c r="G792" s="27"/>
      <c r="H792" s="40"/>
      <c r="I792" s="4"/>
      <c r="K792" s="28"/>
    </row>
    <row r="793" spans="6:11" customFormat="1" x14ac:dyDescent="0.25">
      <c r="F793" s="27"/>
      <c r="G793" s="27"/>
      <c r="H793" s="40"/>
      <c r="I793" s="4"/>
      <c r="K793" s="28"/>
    </row>
    <row r="794" spans="6:11" customFormat="1" x14ac:dyDescent="0.25">
      <c r="F794" s="27"/>
      <c r="G794" s="27"/>
      <c r="H794" s="40"/>
      <c r="I794" s="4"/>
      <c r="K794" s="28"/>
    </row>
    <row r="795" spans="6:11" customFormat="1" x14ac:dyDescent="0.25">
      <c r="F795" s="27"/>
      <c r="G795" s="27"/>
      <c r="H795" s="40"/>
      <c r="I795" s="4"/>
      <c r="K795" s="28"/>
    </row>
    <row r="796" spans="6:11" customFormat="1" x14ac:dyDescent="0.25">
      <c r="F796" s="27"/>
      <c r="G796" s="27"/>
      <c r="H796" s="40"/>
      <c r="I796" s="4"/>
      <c r="K796" s="28"/>
    </row>
    <row r="797" spans="6:11" customFormat="1" x14ac:dyDescent="0.25">
      <c r="F797" s="27"/>
      <c r="G797" s="27"/>
      <c r="H797" s="40"/>
      <c r="I797" s="4"/>
      <c r="K797" s="28"/>
    </row>
    <row r="798" spans="6:11" customFormat="1" x14ac:dyDescent="0.25">
      <c r="F798" s="27"/>
      <c r="G798" s="27"/>
      <c r="H798" s="40"/>
      <c r="I798" s="4"/>
      <c r="K798" s="28"/>
    </row>
    <row r="799" spans="6:11" customFormat="1" x14ac:dyDescent="0.25">
      <c r="F799" s="27"/>
      <c r="G799" s="27"/>
      <c r="H799" s="40"/>
      <c r="I799" s="4"/>
      <c r="K799" s="28"/>
    </row>
    <row r="800" spans="6:11" customFormat="1" x14ac:dyDescent="0.25">
      <c r="F800" s="27"/>
      <c r="G800" s="27"/>
      <c r="H800" s="40"/>
      <c r="I800" s="4"/>
      <c r="K800" s="28"/>
    </row>
    <row r="801" spans="6:11" customFormat="1" x14ac:dyDescent="0.25">
      <c r="F801" s="27"/>
      <c r="G801" s="27"/>
      <c r="H801" s="40"/>
      <c r="I801" s="4"/>
      <c r="K801" s="28"/>
    </row>
    <row r="802" spans="6:11" customFormat="1" x14ac:dyDescent="0.25">
      <c r="F802" s="27"/>
      <c r="G802" s="27"/>
      <c r="H802" s="40"/>
      <c r="I802" s="4"/>
      <c r="K802" s="28"/>
    </row>
    <row r="803" spans="6:11" customFormat="1" x14ac:dyDescent="0.25">
      <c r="F803" s="27"/>
      <c r="G803" s="27"/>
      <c r="H803" s="40"/>
      <c r="I803" s="4"/>
      <c r="K803" s="28"/>
    </row>
    <row r="804" spans="6:11" customFormat="1" x14ac:dyDescent="0.25">
      <c r="F804" s="27"/>
      <c r="G804" s="27"/>
      <c r="H804" s="40"/>
      <c r="I804" s="4"/>
      <c r="K804" s="28"/>
    </row>
    <row r="805" spans="6:11" customFormat="1" x14ac:dyDescent="0.25">
      <c r="F805" s="27"/>
      <c r="G805" s="27"/>
      <c r="H805" s="40"/>
      <c r="I805" s="4"/>
      <c r="K805" s="28"/>
    </row>
    <row r="806" spans="6:11" customFormat="1" x14ac:dyDescent="0.25">
      <c r="F806" s="27"/>
      <c r="G806" s="27"/>
      <c r="H806" s="40"/>
      <c r="I806" s="4"/>
      <c r="K806" s="28"/>
    </row>
    <row r="807" spans="6:11" customFormat="1" x14ac:dyDescent="0.25">
      <c r="F807" s="27"/>
      <c r="G807" s="27"/>
      <c r="H807" s="40"/>
      <c r="I807" s="4"/>
      <c r="K807" s="28"/>
    </row>
    <row r="808" spans="6:11" customFormat="1" x14ac:dyDescent="0.25">
      <c r="F808" s="27"/>
      <c r="G808" s="27"/>
      <c r="H808" s="40"/>
      <c r="I808" s="4"/>
      <c r="K808" s="28"/>
    </row>
    <row r="809" spans="6:11" customFormat="1" x14ac:dyDescent="0.25">
      <c r="F809" s="27"/>
      <c r="G809" s="27"/>
      <c r="H809" s="40"/>
      <c r="I809" s="4"/>
      <c r="K809" s="28"/>
    </row>
    <row r="810" spans="6:11" customFormat="1" x14ac:dyDescent="0.25">
      <c r="F810" s="27"/>
      <c r="G810" s="27"/>
      <c r="H810" s="40"/>
      <c r="I810" s="4"/>
      <c r="K810" s="28"/>
    </row>
    <row r="811" spans="6:11" customFormat="1" x14ac:dyDescent="0.25">
      <c r="F811" s="27"/>
      <c r="G811" s="27"/>
      <c r="H811" s="40"/>
      <c r="I811" s="4"/>
      <c r="K811" s="28"/>
    </row>
    <row r="812" spans="6:11" customFormat="1" x14ac:dyDescent="0.25">
      <c r="F812" s="27"/>
      <c r="G812" s="27"/>
      <c r="H812" s="40"/>
      <c r="I812" s="4"/>
      <c r="K812" s="28"/>
    </row>
    <row r="813" spans="6:11" customFormat="1" x14ac:dyDescent="0.25">
      <c r="F813" s="27"/>
      <c r="G813" s="27"/>
      <c r="H813" s="40"/>
      <c r="I813" s="4"/>
      <c r="K813" s="28"/>
    </row>
    <row r="814" spans="6:11" customFormat="1" x14ac:dyDescent="0.25">
      <c r="F814" s="27"/>
      <c r="G814" s="27"/>
      <c r="H814" s="40"/>
      <c r="I814" s="4"/>
      <c r="K814" s="28"/>
    </row>
    <row r="815" spans="6:11" customFormat="1" x14ac:dyDescent="0.25">
      <c r="F815" s="27"/>
      <c r="G815" s="27"/>
      <c r="H815" s="40"/>
      <c r="I815" s="4"/>
      <c r="K815" s="28"/>
    </row>
    <row r="816" spans="6:11" customFormat="1" x14ac:dyDescent="0.25">
      <c r="F816" s="27"/>
      <c r="G816" s="27"/>
      <c r="H816" s="40"/>
      <c r="I816" s="4"/>
      <c r="K816" s="28"/>
    </row>
    <row r="817" spans="6:11" customFormat="1" x14ac:dyDescent="0.25">
      <c r="F817" s="27"/>
      <c r="G817" s="27"/>
      <c r="H817" s="40"/>
      <c r="I817" s="4"/>
      <c r="K817" s="28"/>
    </row>
    <row r="818" spans="6:11" customFormat="1" x14ac:dyDescent="0.25">
      <c r="F818" s="27"/>
      <c r="G818" s="27"/>
      <c r="H818" s="40"/>
      <c r="I818" s="4"/>
      <c r="K818" s="28"/>
    </row>
    <row r="819" spans="6:11" customFormat="1" x14ac:dyDescent="0.25">
      <c r="F819" s="27"/>
      <c r="G819" s="27"/>
      <c r="H819" s="40"/>
      <c r="I819" s="4"/>
      <c r="K819" s="28"/>
    </row>
    <row r="820" spans="6:11" customFormat="1" x14ac:dyDescent="0.25">
      <c r="F820" s="27"/>
      <c r="G820" s="27"/>
      <c r="H820" s="40"/>
      <c r="I820" s="4"/>
      <c r="K820" s="28"/>
    </row>
    <row r="821" spans="6:11" customFormat="1" x14ac:dyDescent="0.25">
      <c r="F821" s="27"/>
      <c r="G821" s="27"/>
      <c r="H821" s="40"/>
      <c r="I821" s="4"/>
      <c r="K821" s="28"/>
    </row>
    <row r="822" spans="6:11" customFormat="1" x14ac:dyDescent="0.25">
      <c r="F822" s="27"/>
      <c r="G822" s="27"/>
      <c r="H822" s="40"/>
      <c r="I822" s="4"/>
      <c r="K822" s="28"/>
    </row>
    <row r="823" spans="6:11" customFormat="1" x14ac:dyDescent="0.25">
      <c r="F823" s="27"/>
      <c r="G823" s="27"/>
      <c r="H823" s="40"/>
      <c r="I823" s="4"/>
      <c r="K823" s="28"/>
    </row>
    <row r="824" spans="6:11" customFormat="1" x14ac:dyDescent="0.25">
      <c r="F824" s="27"/>
      <c r="G824" s="27"/>
      <c r="H824" s="40"/>
      <c r="I824" s="4"/>
      <c r="K824" s="28"/>
    </row>
    <row r="825" spans="6:11" customFormat="1" x14ac:dyDescent="0.25">
      <c r="F825" s="27"/>
      <c r="G825" s="27"/>
      <c r="H825" s="40"/>
      <c r="I825" s="4"/>
      <c r="K825" s="28"/>
    </row>
    <row r="826" spans="6:11" customFormat="1" x14ac:dyDescent="0.25">
      <c r="F826" s="27"/>
      <c r="G826" s="27"/>
      <c r="H826" s="40"/>
      <c r="I826" s="4"/>
      <c r="K826" s="28"/>
    </row>
    <row r="827" spans="6:11" customFormat="1" x14ac:dyDescent="0.25">
      <c r="F827" s="27"/>
      <c r="G827" s="27"/>
      <c r="H827" s="40"/>
      <c r="I827" s="4"/>
      <c r="K827" s="28"/>
    </row>
    <row r="828" spans="6:11" customFormat="1" x14ac:dyDescent="0.25">
      <c r="F828" s="27"/>
      <c r="G828" s="27"/>
      <c r="H828" s="40"/>
      <c r="I828" s="4"/>
      <c r="K828" s="28"/>
    </row>
    <row r="829" spans="6:11" customFormat="1" x14ac:dyDescent="0.25">
      <c r="F829" s="27"/>
      <c r="G829" s="27"/>
      <c r="H829" s="40"/>
      <c r="I829" s="4"/>
      <c r="K829" s="28"/>
    </row>
    <row r="830" spans="6:11" customFormat="1" x14ac:dyDescent="0.25">
      <c r="F830" s="27"/>
      <c r="G830" s="27"/>
      <c r="H830" s="40"/>
      <c r="I830" s="4"/>
      <c r="K830" s="28"/>
    </row>
    <row r="831" spans="6:11" customFormat="1" x14ac:dyDescent="0.25">
      <c r="F831" s="27"/>
      <c r="G831" s="27"/>
      <c r="H831" s="40"/>
      <c r="I831" s="4"/>
      <c r="K831" s="28"/>
    </row>
    <row r="832" spans="6:11" customFormat="1" x14ac:dyDescent="0.25">
      <c r="F832" s="27"/>
      <c r="G832" s="27"/>
      <c r="H832" s="40"/>
      <c r="I832" s="4"/>
      <c r="K832" s="28"/>
    </row>
    <row r="833" spans="6:11" customFormat="1" x14ac:dyDescent="0.25">
      <c r="F833" s="27"/>
      <c r="G833" s="27"/>
      <c r="H833" s="40"/>
      <c r="I833" s="4"/>
      <c r="K833" s="28"/>
    </row>
    <row r="834" spans="6:11" customFormat="1" x14ac:dyDescent="0.25">
      <c r="F834" s="27"/>
      <c r="G834" s="27"/>
      <c r="H834" s="40"/>
      <c r="I834" s="4"/>
      <c r="K834" s="28"/>
    </row>
    <row r="835" spans="6:11" customFormat="1" x14ac:dyDescent="0.25">
      <c r="F835" s="27"/>
      <c r="G835" s="27"/>
      <c r="H835" s="40"/>
      <c r="I835" s="4"/>
      <c r="K835" s="28"/>
    </row>
    <row r="836" spans="6:11" customFormat="1" x14ac:dyDescent="0.25">
      <c r="F836" s="27"/>
      <c r="G836" s="27"/>
      <c r="H836" s="40"/>
      <c r="I836" s="4"/>
      <c r="K836" s="28"/>
    </row>
    <row r="837" spans="6:11" customFormat="1" x14ac:dyDescent="0.25">
      <c r="F837" s="27"/>
      <c r="G837" s="27"/>
      <c r="H837" s="40"/>
      <c r="I837" s="4"/>
      <c r="K837" s="28"/>
    </row>
    <row r="838" spans="6:11" customFormat="1" x14ac:dyDescent="0.25">
      <c r="F838" s="27"/>
      <c r="G838" s="27"/>
      <c r="H838" s="40"/>
      <c r="I838" s="4"/>
      <c r="K838" s="28"/>
    </row>
    <row r="839" spans="6:11" customFormat="1" x14ac:dyDescent="0.25">
      <c r="F839" s="27"/>
      <c r="G839" s="27"/>
      <c r="H839" s="40"/>
      <c r="I839" s="4"/>
      <c r="K839" s="28"/>
    </row>
    <row r="840" spans="6:11" customFormat="1" x14ac:dyDescent="0.25">
      <c r="F840" s="27"/>
      <c r="G840" s="27"/>
      <c r="H840" s="40"/>
      <c r="I840" s="4"/>
      <c r="K840" s="28"/>
    </row>
    <row r="841" spans="6:11" customFormat="1" x14ac:dyDescent="0.25">
      <c r="F841" s="27"/>
      <c r="G841" s="27"/>
      <c r="H841" s="40"/>
      <c r="I841" s="4"/>
      <c r="K841" s="28"/>
    </row>
    <row r="842" spans="6:11" customFormat="1" x14ac:dyDescent="0.25">
      <c r="F842" s="27"/>
      <c r="G842" s="27"/>
      <c r="H842" s="40"/>
      <c r="I842" s="4"/>
      <c r="K842" s="28"/>
    </row>
    <row r="843" spans="6:11" customFormat="1" x14ac:dyDescent="0.25">
      <c r="F843" s="27"/>
      <c r="G843" s="27"/>
      <c r="H843" s="40"/>
      <c r="I843" s="4"/>
      <c r="K843" s="28"/>
    </row>
    <row r="844" spans="6:11" customFormat="1" x14ac:dyDescent="0.25">
      <c r="F844" s="27"/>
      <c r="G844" s="27"/>
      <c r="H844" s="40"/>
      <c r="I844" s="4"/>
      <c r="K844" s="28"/>
    </row>
    <row r="845" spans="6:11" customFormat="1" x14ac:dyDescent="0.25">
      <c r="F845" s="27"/>
      <c r="G845" s="27"/>
      <c r="H845" s="40"/>
      <c r="I845" s="4"/>
      <c r="K845" s="28"/>
    </row>
    <row r="846" spans="6:11" customFormat="1" x14ac:dyDescent="0.25">
      <c r="F846" s="27"/>
      <c r="G846" s="27"/>
      <c r="H846" s="40"/>
      <c r="I846" s="4"/>
      <c r="K846" s="28"/>
    </row>
    <row r="847" spans="6:11" customFormat="1" x14ac:dyDescent="0.25">
      <c r="F847" s="27"/>
      <c r="G847" s="27"/>
      <c r="H847" s="40"/>
      <c r="I847" s="4"/>
      <c r="K847" s="28"/>
    </row>
    <row r="848" spans="6:11" customFormat="1" x14ac:dyDescent="0.25">
      <c r="F848" s="27"/>
      <c r="G848" s="27"/>
      <c r="H848" s="40"/>
      <c r="I848" s="4"/>
      <c r="K848" s="28"/>
    </row>
    <row r="849" spans="6:11" customFormat="1" x14ac:dyDescent="0.25">
      <c r="F849" s="27"/>
      <c r="G849" s="27"/>
      <c r="H849" s="40"/>
      <c r="I849" s="4"/>
      <c r="K849" s="28"/>
    </row>
    <row r="850" spans="6:11" customFormat="1" x14ac:dyDescent="0.25">
      <c r="F850" s="27"/>
      <c r="G850" s="27"/>
      <c r="H850" s="40"/>
      <c r="I850" s="4"/>
      <c r="K850" s="28"/>
    </row>
    <row r="851" spans="6:11" customFormat="1" x14ac:dyDescent="0.25">
      <c r="F851" s="27"/>
      <c r="G851" s="27"/>
      <c r="H851" s="40"/>
      <c r="I851" s="4"/>
      <c r="K851" s="28"/>
    </row>
    <row r="852" spans="6:11" customFormat="1" x14ac:dyDescent="0.25">
      <c r="F852" s="27"/>
      <c r="G852" s="27"/>
      <c r="H852" s="40"/>
      <c r="I852" s="4"/>
      <c r="K852" s="28"/>
    </row>
    <row r="853" spans="6:11" customFormat="1" x14ac:dyDescent="0.25">
      <c r="F853" s="27"/>
      <c r="G853" s="27"/>
      <c r="H853" s="40"/>
      <c r="I853" s="4"/>
      <c r="K853" s="28"/>
    </row>
    <row r="854" spans="6:11" customFormat="1" x14ac:dyDescent="0.25">
      <c r="F854" s="27"/>
      <c r="G854" s="27"/>
      <c r="H854" s="40"/>
      <c r="I854" s="4"/>
      <c r="K854" s="28"/>
    </row>
    <row r="855" spans="6:11" customFormat="1" x14ac:dyDescent="0.25">
      <c r="F855" s="27"/>
      <c r="G855" s="27"/>
      <c r="H855" s="40"/>
      <c r="I855" s="4"/>
      <c r="K855" s="28"/>
    </row>
    <row r="856" spans="6:11" customFormat="1" x14ac:dyDescent="0.25">
      <c r="F856" s="27"/>
      <c r="G856" s="27"/>
      <c r="H856" s="40"/>
      <c r="I856" s="4"/>
      <c r="K856" s="28"/>
    </row>
    <row r="857" spans="6:11" customFormat="1" x14ac:dyDescent="0.25">
      <c r="F857" s="27"/>
      <c r="G857" s="27"/>
      <c r="H857" s="40"/>
      <c r="I857" s="4"/>
      <c r="K857" s="28"/>
    </row>
    <row r="858" spans="6:11" customFormat="1" x14ac:dyDescent="0.25">
      <c r="F858" s="27"/>
      <c r="G858" s="27"/>
      <c r="H858" s="40"/>
      <c r="I858" s="4"/>
      <c r="K858" s="28"/>
    </row>
    <row r="859" spans="6:11" customFormat="1" x14ac:dyDescent="0.25">
      <c r="F859" s="27"/>
      <c r="G859" s="27"/>
      <c r="H859" s="40"/>
      <c r="I859" s="4"/>
      <c r="K859" s="28"/>
    </row>
    <row r="860" spans="6:11" customFormat="1" x14ac:dyDescent="0.25">
      <c r="F860" s="27"/>
      <c r="G860" s="27"/>
      <c r="H860" s="40"/>
      <c r="I860" s="4"/>
      <c r="K860" s="28"/>
    </row>
    <row r="861" spans="6:11" customFormat="1" x14ac:dyDescent="0.25">
      <c r="F861" s="27"/>
      <c r="G861" s="27"/>
      <c r="H861" s="40"/>
      <c r="I861" s="4"/>
      <c r="K861" s="28"/>
    </row>
    <row r="862" spans="6:11" customFormat="1" x14ac:dyDescent="0.25">
      <c r="F862" s="27"/>
      <c r="G862" s="27"/>
      <c r="H862" s="40"/>
      <c r="I862" s="4"/>
      <c r="K862" s="28"/>
    </row>
    <row r="863" spans="6:11" customFormat="1" x14ac:dyDescent="0.25">
      <c r="F863" s="27"/>
      <c r="G863" s="27"/>
      <c r="H863" s="40"/>
      <c r="I863" s="4"/>
      <c r="K863" s="28"/>
    </row>
    <row r="864" spans="6:11" customFormat="1" x14ac:dyDescent="0.25">
      <c r="F864" s="27"/>
      <c r="G864" s="27"/>
      <c r="H864" s="40"/>
      <c r="I864" s="4"/>
      <c r="K864" s="28"/>
    </row>
    <row r="865" spans="6:11" customFormat="1" x14ac:dyDescent="0.25">
      <c r="F865" s="27"/>
      <c r="G865" s="27"/>
      <c r="H865" s="40"/>
      <c r="I865" s="4"/>
      <c r="K865" s="28"/>
    </row>
    <row r="866" spans="6:11" customFormat="1" x14ac:dyDescent="0.25">
      <c r="F866" s="27"/>
      <c r="G866" s="27"/>
      <c r="H866" s="40"/>
      <c r="I866" s="4"/>
      <c r="K866" s="28"/>
    </row>
    <row r="867" spans="6:11" customFormat="1" x14ac:dyDescent="0.25">
      <c r="F867" s="27"/>
      <c r="G867" s="27"/>
      <c r="H867" s="40"/>
      <c r="I867" s="4"/>
      <c r="K867" s="28"/>
    </row>
    <row r="868" spans="6:11" customFormat="1" x14ac:dyDescent="0.25">
      <c r="F868" s="27"/>
      <c r="G868" s="27"/>
      <c r="H868" s="40"/>
      <c r="I868" s="4"/>
      <c r="K868" s="28"/>
    </row>
    <row r="869" spans="6:11" customFormat="1" x14ac:dyDescent="0.25">
      <c r="F869" s="27"/>
      <c r="G869" s="27"/>
      <c r="H869" s="40"/>
      <c r="I869" s="4"/>
      <c r="K869" s="28"/>
    </row>
    <row r="870" spans="6:11" customFormat="1" x14ac:dyDescent="0.25">
      <c r="F870" s="27"/>
      <c r="G870" s="27"/>
      <c r="H870" s="40"/>
      <c r="I870" s="4"/>
      <c r="K870" s="28"/>
    </row>
    <row r="871" spans="6:11" customFormat="1" x14ac:dyDescent="0.25">
      <c r="F871" s="27"/>
      <c r="G871" s="27"/>
      <c r="H871" s="40"/>
      <c r="I871" s="4"/>
      <c r="K871" s="28"/>
    </row>
    <row r="872" spans="6:11" customFormat="1" x14ac:dyDescent="0.25">
      <c r="F872" s="27"/>
      <c r="G872" s="27"/>
      <c r="H872" s="40"/>
      <c r="I872" s="4"/>
      <c r="K872" s="28"/>
    </row>
    <row r="873" spans="6:11" customFormat="1" x14ac:dyDescent="0.25">
      <c r="F873" s="27"/>
      <c r="G873" s="27"/>
      <c r="H873" s="40"/>
      <c r="I873" s="4"/>
      <c r="K873" s="28"/>
    </row>
    <row r="874" spans="6:11" customFormat="1" x14ac:dyDescent="0.25">
      <c r="F874" s="27"/>
      <c r="G874" s="27"/>
      <c r="H874" s="40"/>
      <c r="I874" s="4"/>
      <c r="K874" s="28"/>
    </row>
    <row r="875" spans="6:11" customFormat="1" x14ac:dyDescent="0.25">
      <c r="F875" s="27"/>
      <c r="G875" s="27"/>
      <c r="H875" s="40"/>
      <c r="I875" s="4"/>
      <c r="K875" s="28"/>
    </row>
    <row r="876" spans="6:11" customFormat="1" x14ac:dyDescent="0.25">
      <c r="F876" s="27"/>
      <c r="G876" s="27"/>
      <c r="H876" s="40"/>
      <c r="I876" s="4"/>
      <c r="K876" s="28"/>
    </row>
    <row r="877" spans="6:11" customFormat="1" x14ac:dyDescent="0.25">
      <c r="F877" s="27"/>
      <c r="G877" s="27"/>
      <c r="H877" s="40"/>
      <c r="I877" s="4"/>
      <c r="K877" s="28"/>
    </row>
    <row r="878" spans="6:11" customFormat="1" x14ac:dyDescent="0.25">
      <c r="F878" s="27"/>
      <c r="G878" s="27"/>
      <c r="H878" s="40"/>
      <c r="I878" s="4"/>
      <c r="K878" s="28"/>
    </row>
    <row r="879" spans="6:11" customFormat="1" x14ac:dyDescent="0.25">
      <c r="F879" s="27"/>
      <c r="G879" s="27"/>
      <c r="H879" s="40"/>
      <c r="I879" s="4"/>
      <c r="K879" s="28"/>
    </row>
    <row r="880" spans="6:11" customFormat="1" x14ac:dyDescent="0.25">
      <c r="F880" s="27"/>
      <c r="G880" s="27"/>
      <c r="H880" s="40"/>
      <c r="I880" s="4"/>
      <c r="K880" s="28"/>
    </row>
    <row r="881" spans="6:11" customFormat="1" x14ac:dyDescent="0.25">
      <c r="F881" s="27"/>
      <c r="G881" s="27"/>
      <c r="H881" s="40"/>
      <c r="I881" s="4"/>
      <c r="K881" s="28"/>
    </row>
    <row r="882" spans="6:11" customFormat="1" x14ac:dyDescent="0.25">
      <c r="F882" s="27"/>
      <c r="G882" s="27"/>
      <c r="H882" s="40"/>
      <c r="I882" s="4"/>
      <c r="K882" s="28"/>
    </row>
    <row r="883" spans="6:11" customFormat="1" x14ac:dyDescent="0.25">
      <c r="F883" s="27"/>
      <c r="G883" s="27"/>
      <c r="H883" s="40"/>
      <c r="I883" s="4"/>
      <c r="K883" s="28"/>
    </row>
    <row r="884" spans="6:11" customFormat="1" x14ac:dyDescent="0.25">
      <c r="F884" s="27"/>
      <c r="G884" s="27"/>
      <c r="H884" s="40"/>
      <c r="I884" s="4"/>
      <c r="K884" s="28"/>
    </row>
    <row r="885" spans="6:11" customFormat="1" x14ac:dyDescent="0.25">
      <c r="F885" s="27"/>
      <c r="G885" s="27"/>
      <c r="H885" s="40"/>
      <c r="I885" s="4"/>
      <c r="K885" s="28"/>
    </row>
    <row r="886" spans="6:11" customFormat="1" x14ac:dyDescent="0.25">
      <c r="F886" s="27"/>
      <c r="G886" s="27"/>
      <c r="H886" s="40"/>
      <c r="I886" s="4"/>
      <c r="K886" s="28"/>
    </row>
    <row r="887" spans="6:11" customFormat="1" x14ac:dyDescent="0.25">
      <c r="F887" s="27"/>
      <c r="G887" s="27"/>
      <c r="H887" s="40"/>
      <c r="I887" s="4"/>
      <c r="K887" s="28"/>
    </row>
    <row r="888" spans="6:11" customFormat="1" x14ac:dyDescent="0.25">
      <c r="F888" s="27"/>
      <c r="G888" s="27"/>
      <c r="H888" s="40"/>
      <c r="I888" s="4"/>
      <c r="K888" s="28"/>
    </row>
    <row r="889" spans="6:11" customFormat="1" x14ac:dyDescent="0.25">
      <c r="F889" s="27"/>
      <c r="G889" s="27"/>
      <c r="H889" s="40"/>
      <c r="I889" s="4"/>
      <c r="K889" s="28"/>
    </row>
    <row r="890" spans="6:11" customFormat="1" x14ac:dyDescent="0.25">
      <c r="F890" s="27"/>
      <c r="G890" s="27"/>
      <c r="H890" s="40"/>
      <c r="I890" s="4"/>
      <c r="K890" s="28"/>
    </row>
    <row r="891" spans="6:11" customFormat="1" x14ac:dyDescent="0.25">
      <c r="F891" s="27"/>
      <c r="G891" s="27"/>
      <c r="H891" s="40"/>
      <c r="I891" s="4"/>
      <c r="K891" s="28"/>
    </row>
    <row r="892" spans="6:11" customFormat="1" x14ac:dyDescent="0.25">
      <c r="F892" s="27"/>
      <c r="G892" s="27"/>
      <c r="H892" s="40"/>
      <c r="I892" s="4"/>
      <c r="K892" s="28"/>
    </row>
    <row r="893" spans="6:11" customFormat="1" x14ac:dyDescent="0.25">
      <c r="F893" s="27"/>
      <c r="G893" s="27"/>
      <c r="H893" s="40"/>
      <c r="I893" s="4"/>
      <c r="K893" s="28"/>
    </row>
    <row r="894" spans="6:11" customFormat="1" x14ac:dyDescent="0.25">
      <c r="F894" s="27"/>
      <c r="G894" s="27"/>
      <c r="H894" s="40"/>
      <c r="I894" s="4"/>
      <c r="K894" s="28"/>
    </row>
    <row r="895" spans="6:11" customFormat="1" x14ac:dyDescent="0.25">
      <c r="F895" s="27"/>
      <c r="G895" s="27"/>
      <c r="H895" s="40"/>
      <c r="I895" s="4"/>
      <c r="K895" s="28"/>
    </row>
    <row r="896" spans="6:11" customFormat="1" x14ac:dyDescent="0.25">
      <c r="F896" s="27"/>
      <c r="G896" s="27"/>
      <c r="H896" s="40"/>
      <c r="I896" s="4"/>
      <c r="K896" s="28"/>
    </row>
    <row r="897" spans="6:11" customFormat="1" x14ac:dyDescent="0.25">
      <c r="F897" s="27"/>
      <c r="G897" s="27"/>
      <c r="H897" s="40"/>
      <c r="I897" s="4"/>
      <c r="K897" s="28"/>
    </row>
    <row r="898" spans="6:11" customFormat="1" x14ac:dyDescent="0.25">
      <c r="F898" s="27"/>
      <c r="G898" s="27"/>
      <c r="H898" s="40"/>
      <c r="I898" s="4"/>
      <c r="K898" s="28"/>
    </row>
    <row r="899" spans="6:11" customFormat="1" x14ac:dyDescent="0.25">
      <c r="F899" s="27"/>
      <c r="G899" s="27"/>
      <c r="H899" s="40"/>
      <c r="I899" s="4"/>
      <c r="K899" s="28"/>
    </row>
    <row r="900" spans="6:11" customFormat="1" x14ac:dyDescent="0.25">
      <c r="F900" s="27"/>
      <c r="G900" s="27"/>
      <c r="H900" s="40"/>
      <c r="I900" s="4"/>
      <c r="K900" s="28"/>
    </row>
    <row r="901" spans="6:11" customFormat="1" x14ac:dyDescent="0.25">
      <c r="F901" s="27"/>
      <c r="G901" s="27"/>
      <c r="H901" s="40"/>
      <c r="I901" s="4"/>
      <c r="K901" s="28"/>
    </row>
    <row r="902" spans="6:11" customFormat="1" x14ac:dyDescent="0.25">
      <c r="F902" s="27"/>
      <c r="G902" s="27"/>
      <c r="H902" s="40"/>
      <c r="I902" s="4"/>
      <c r="K902" s="28"/>
    </row>
    <row r="903" spans="6:11" customFormat="1" x14ac:dyDescent="0.25">
      <c r="F903" s="27"/>
      <c r="G903" s="27"/>
      <c r="H903" s="40"/>
      <c r="I903" s="4"/>
      <c r="K903" s="28"/>
    </row>
    <row r="904" spans="6:11" customFormat="1" x14ac:dyDescent="0.25">
      <c r="F904" s="27"/>
      <c r="G904" s="27"/>
      <c r="H904" s="40"/>
      <c r="I904" s="4"/>
      <c r="K904" s="28"/>
    </row>
    <row r="905" spans="6:11" customFormat="1" x14ac:dyDescent="0.25">
      <c r="F905" s="27"/>
      <c r="G905" s="27"/>
      <c r="H905" s="40"/>
      <c r="I905" s="4"/>
      <c r="K905" s="28"/>
    </row>
    <row r="906" spans="6:11" customFormat="1" x14ac:dyDescent="0.25">
      <c r="F906" s="27"/>
      <c r="G906" s="27"/>
      <c r="H906" s="40"/>
      <c r="I906" s="4"/>
      <c r="K906" s="28"/>
    </row>
    <row r="907" spans="6:11" customFormat="1" x14ac:dyDescent="0.25">
      <c r="F907" s="27"/>
      <c r="G907" s="27"/>
      <c r="H907" s="40"/>
      <c r="I907" s="4"/>
      <c r="K907" s="28"/>
    </row>
    <row r="908" spans="6:11" customFormat="1" x14ac:dyDescent="0.25">
      <c r="F908" s="27"/>
      <c r="G908" s="27"/>
      <c r="H908" s="40"/>
      <c r="I908" s="4"/>
      <c r="K908" s="28"/>
    </row>
    <row r="909" spans="6:11" customFormat="1" x14ac:dyDescent="0.25">
      <c r="F909" s="27"/>
      <c r="G909" s="27"/>
      <c r="H909" s="40"/>
      <c r="I909" s="4"/>
      <c r="K909" s="28"/>
    </row>
    <row r="910" spans="6:11" customFormat="1" x14ac:dyDescent="0.25">
      <c r="F910" s="27"/>
      <c r="G910" s="27"/>
      <c r="H910" s="40"/>
      <c r="I910" s="4"/>
      <c r="K910" s="28"/>
    </row>
    <row r="911" spans="6:11" customFormat="1" x14ac:dyDescent="0.25">
      <c r="F911" s="27"/>
      <c r="G911" s="27"/>
      <c r="H911" s="40"/>
      <c r="I911" s="4"/>
      <c r="K911" s="28"/>
    </row>
    <row r="912" spans="6:11" customFormat="1" x14ac:dyDescent="0.25">
      <c r="F912" s="27"/>
      <c r="G912" s="27"/>
      <c r="H912" s="40"/>
      <c r="I912" s="4"/>
      <c r="K912" s="28"/>
    </row>
    <row r="913" spans="6:11" customFormat="1" x14ac:dyDescent="0.25">
      <c r="F913" s="27"/>
      <c r="G913" s="27"/>
      <c r="H913" s="40"/>
      <c r="I913" s="4"/>
      <c r="K913" s="28"/>
    </row>
    <row r="914" spans="6:11" customFormat="1" x14ac:dyDescent="0.25">
      <c r="F914" s="27"/>
      <c r="G914" s="27"/>
      <c r="H914" s="40"/>
      <c r="I914" s="4"/>
      <c r="K914" s="28"/>
    </row>
    <row r="915" spans="6:11" customFormat="1" x14ac:dyDescent="0.25">
      <c r="F915" s="27"/>
      <c r="G915" s="27"/>
      <c r="H915" s="40"/>
      <c r="I915" s="4"/>
      <c r="K915" s="28"/>
    </row>
    <row r="916" spans="6:11" customFormat="1" x14ac:dyDescent="0.25">
      <c r="F916" s="27"/>
      <c r="G916" s="27"/>
      <c r="H916" s="40"/>
      <c r="I916" s="4"/>
      <c r="K916" s="28"/>
    </row>
    <row r="917" spans="6:11" customFormat="1" x14ac:dyDescent="0.25">
      <c r="F917" s="27"/>
      <c r="G917" s="27"/>
      <c r="H917" s="40"/>
      <c r="I917" s="4"/>
      <c r="K917" s="28"/>
    </row>
    <row r="918" spans="6:11" customFormat="1" x14ac:dyDescent="0.25">
      <c r="F918" s="27"/>
      <c r="G918" s="27"/>
      <c r="H918" s="40"/>
      <c r="I918" s="4"/>
      <c r="K918" s="28"/>
    </row>
    <row r="919" spans="6:11" customFormat="1" x14ac:dyDescent="0.25">
      <c r="F919" s="27"/>
      <c r="G919" s="27"/>
      <c r="H919" s="40"/>
      <c r="I919" s="4"/>
      <c r="K919" s="28"/>
    </row>
    <row r="920" spans="6:11" customFormat="1" x14ac:dyDescent="0.25">
      <c r="F920" s="27"/>
      <c r="G920" s="27"/>
      <c r="H920" s="40"/>
      <c r="I920" s="4"/>
      <c r="K920" s="28"/>
    </row>
    <row r="921" spans="6:11" customFormat="1" x14ac:dyDescent="0.25">
      <c r="F921" s="27"/>
      <c r="G921" s="27"/>
      <c r="H921" s="40"/>
      <c r="I921" s="4"/>
      <c r="K921" s="28"/>
    </row>
    <row r="922" spans="6:11" customFormat="1" x14ac:dyDescent="0.25">
      <c r="F922" s="27"/>
      <c r="G922" s="27"/>
      <c r="H922" s="40"/>
      <c r="I922" s="4"/>
      <c r="K922" s="28"/>
    </row>
    <row r="923" spans="6:11" customFormat="1" x14ac:dyDescent="0.25">
      <c r="F923" s="27"/>
      <c r="G923" s="27"/>
      <c r="H923" s="40"/>
      <c r="I923" s="4"/>
      <c r="K923" s="28"/>
    </row>
    <row r="924" spans="6:11" customFormat="1" x14ac:dyDescent="0.25">
      <c r="F924" s="27"/>
      <c r="G924" s="27"/>
      <c r="H924" s="40"/>
      <c r="I924" s="4"/>
      <c r="K924" s="28"/>
    </row>
    <row r="925" spans="6:11" customFormat="1" x14ac:dyDescent="0.25">
      <c r="F925" s="27"/>
      <c r="G925" s="27"/>
      <c r="H925" s="40"/>
      <c r="I925" s="4"/>
      <c r="K925" s="28"/>
    </row>
    <row r="926" spans="6:11" customFormat="1" x14ac:dyDescent="0.25">
      <c r="F926" s="27"/>
      <c r="G926" s="27"/>
      <c r="H926" s="40"/>
      <c r="I926" s="4"/>
      <c r="K926" s="28"/>
    </row>
    <row r="927" spans="6:11" customFormat="1" x14ac:dyDescent="0.25">
      <c r="F927" s="27"/>
      <c r="G927" s="27"/>
      <c r="H927" s="40"/>
      <c r="I927" s="4"/>
      <c r="K927" s="28"/>
    </row>
    <row r="928" spans="6:11" customFormat="1" x14ac:dyDescent="0.25">
      <c r="F928" s="27"/>
      <c r="G928" s="27"/>
      <c r="H928" s="40"/>
      <c r="I928" s="4"/>
      <c r="K928" s="28"/>
    </row>
    <row r="929" spans="6:11" customFormat="1" x14ac:dyDescent="0.25">
      <c r="F929" s="27"/>
      <c r="G929" s="27"/>
      <c r="H929" s="40"/>
      <c r="I929" s="4"/>
      <c r="K929" s="28"/>
    </row>
    <row r="930" spans="6:11" customFormat="1" x14ac:dyDescent="0.25">
      <c r="F930" s="27"/>
      <c r="G930" s="27"/>
      <c r="H930" s="40"/>
      <c r="I930" s="4"/>
      <c r="K930" s="28"/>
    </row>
    <row r="931" spans="6:11" customFormat="1" x14ac:dyDescent="0.25">
      <c r="F931" s="27"/>
      <c r="G931" s="27"/>
      <c r="H931" s="40"/>
      <c r="I931" s="4"/>
      <c r="K931" s="28"/>
    </row>
    <row r="932" spans="6:11" customFormat="1" x14ac:dyDescent="0.25">
      <c r="F932" s="27"/>
      <c r="G932" s="27"/>
      <c r="H932" s="40"/>
      <c r="I932" s="4"/>
      <c r="K932" s="28"/>
    </row>
    <row r="933" spans="6:11" customFormat="1" x14ac:dyDescent="0.25">
      <c r="F933" s="27"/>
      <c r="G933" s="27"/>
      <c r="H933" s="40"/>
      <c r="I933" s="4"/>
      <c r="K933" s="28"/>
    </row>
    <row r="934" spans="6:11" customFormat="1" x14ac:dyDescent="0.25">
      <c r="F934" s="27"/>
      <c r="G934" s="27"/>
      <c r="H934" s="40"/>
      <c r="I934" s="4"/>
      <c r="K934" s="28"/>
    </row>
    <row r="935" spans="6:11" customFormat="1" x14ac:dyDescent="0.25">
      <c r="F935" s="27"/>
      <c r="G935" s="27"/>
      <c r="H935" s="40"/>
      <c r="I935" s="4"/>
      <c r="K935" s="28"/>
    </row>
    <row r="936" spans="6:11" customFormat="1" x14ac:dyDescent="0.25">
      <c r="F936" s="27"/>
      <c r="G936" s="27"/>
      <c r="H936" s="40"/>
      <c r="I936" s="4"/>
      <c r="K936" s="28"/>
    </row>
    <row r="937" spans="6:11" customFormat="1" x14ac:dyDescent="0.25">
      <c r="F937" s="27"/>
      <c r="G937" s="27"/>
      <c r="H937" s="40"/>
      <c r="I937" s="4"/>
      <c r="K937" s="28"/>
    </row>
    <row r="938" spans="6:11" customFormat="1" x14ac:dyDescent="0.25">
      <c r="F938" s="27"/>
      <c r="G938" s="27"/>
      <c r="H938" s="40"/>
      <c r="I938" s="4"/>
      <c r="K938" s="28"/>
    </row>
    <row r="939" spans="6:11" customFormat="1" x14ac:dyDescent="0.25">
      <c r="F939" s="27"/>
      <c r="G939" s="27"/>
      <c r="H939" s="40"/>
      <c r="I939" s="4"/>
      <c r="K939" s="28"/>
    </row>
    <row r="940" spans="6:11" customFormat="1" x14ac:dyDescent="0.25">
      <c r="F940" s="27"/>
      <c r="G940" s="27"/>
      <c r="H940" s="40"/>
      <c r="I940" s="4"/>
      <c r="K940" s="28"/>
    </row>
    <row r="941" spans="6:11" customFormat="1" x14ac:dyDescent="0.25">
      <c r="F941" s="27"/>
      <c r="G941" s="27"/>
      <c r="H941" s="40"/>
      <c r="I941" s="4"/>
      <c r="K941" s="28"/>
    </row>
    <row r="942" spans="6:11" customFormat="1" x14ac:dyDescent="0.25">
      <c r="F942" s="27"/>
      <c r="G942" s="27"/>
      <c r="H942" s="40"/>
      <c r="I942" s="4"/>
      <c r="K942" s="28"/>
    </row>
    <row r="943" spans="6:11" customFormat="1" x14ac:dyDescent="0.25">
      <c r="F943" s="27"/>
      <c r="G943" s="27"/>
      <c r="H943" s="40"/>
      <c r="I943" s="4"/>
      <c r="K943" s="28"/>
    </row>
    <row r="944" spans="6:11" customFormat="1" x14ac:dyDescent="0.25">
      <c r="F944" s="27"/>
      <c r="G944" s="27"/>
      <c r="H944" s="40"/>
      <c r="I944" s="4"/>
      <c r="K944" s="28"/>
    </row>
    <row r="945" spans="6:11" customFormat="1" x14ac:dyDescent="0.25">
      <c r="F945" s="27"/>
      <c r="G945" s="27"/>
      <c r="H945" s="40"/>
      <c r="I945" s="4"/>
      <c r="K945" s="28"/>
    </row>
    <row r="946" spans="6:11" customFormat="1" x14ac:dyDescent="0.25">
      <c r="F946" s="27"/>
      <c r="G946" s="27"/>
      <c r="H946" s="40"/>
      <c r="I946" s="4"/>
      <c r="K946" s="28"/>
    </row>
    <row r="947" spans="6:11" customFormat="1" x14ac:dyDescent="0.25">
      <c r="F947" s="27"/>
      <c r="G947" s="27"/>
      <c r="H947" s="40"/>
      <c r="I947" s="4"/>
      <c r="K947" s="28"/>
    </row>
    <row r="948" spans="6:11" customFormat="1" x14ac:dyDescent="0.25">
      <c r="F948" s="27"/>
      <c r="G948" s="27"/>
      <c r="H948" s="40"/>
      <c r="I948" s="4"/>
      <c r="K948" s="28"/>
    </row>
    <row r="949" spans="6:11" customFormat="1" x14ac:dyDescent="0.25">
      <c r="F949" s="27"/>
      <c r="G949" s="27"/>
      <c r="H949" s="40"/>
      <c r="I949" s="4"/>
      <c r="K949" s="28"/>
    </row>
    <row r="950" spans="6:11" customFormat="1" x14ac:dyDescent="0.25">
      <c r="F950" s="27"/>
      <c r="G950" s="27"/>
      <c r="H950" s="40"/>
      <c r="I950" s="4"/>
      <c r="K950" s="28"/>
    </row>
    <row r="951" spans="6:11" customFormat="1" x14ac:dyDescent="0.25">
      <c r="F951" s="27"/>
      <c r="G951" s="27"/>
      <c r="H951" s="40"/>
      <c r="I951" s="4"/>
      <c r="K951" s="28"/>
    </row>
    <row r="952" spans="6:11" customFormat="1" x14ac:dyDescent="0.25">
      <c r="F952" s="27"/>
      <c r="G952" s="27"/>
      <c r="H952" s="40"/>
      <c r="I952" s="4"/>
      <c r="K952" s="28"/>
    </row>
    <row r="953" spans="6:11" customFormat="1" x14ac:dyDescent="0.25">
      <c r="F953" s="27"/>
      <c r="G953" s="27"/>
      <c r="H953" s="40"/>
      <c r="I953" s="4"/>
      <c r="K953" s="28"/>
    </row>
    <row r="954" spans="6:11" customFormat="1" x14ac:dyDescent="0.25">
      <c r="F954" s="27"/>
      <c r="G954" s="27"/>
      <c r="H954" s="40"/>
      <c r="I954" s="4"/>
      <c r="K954" s="28"/>
    </row>
    <row r="955" spans="6:11" customFormat="1" x14ac:dyDescent="0.25">
      <c r="F955" s="27"/>
      <c r="G955" s="27"/>
      <c r="H955" s="40"/>
      <c r="I955" s="4"/>
      <c r="K955" s="28"/>
    </row>
    <row r="956" spans="6:11" customFormat="1" x14ac:dyDescent="0.25">
      <c r="F956" s="27"/>
      <c r="G956" s="27"/>
      <c r="H956" s="40"/>
      <c r="I956" s="4"/>
      <c r="K956" s="28"/>
    </row>
    <row r="957" spans="6:11" customFormat="1" x14ac:dyDescent="0.25">
      <c r="F957" s="27"/>
      <c r="G957" s="27"/>
      <c r="H957" s="40"/>
      <c r="I957" s="4"/>
      <c r="K957" s="28"/>
    </row>
    <row r="958" spans="6:11" customFormat="1" x14ac:dyDescent="0.25">
      <c r="F958" s="27"/>
      <c r="G958" s="27"/>
      <c r="H958" s="40"/>
      <c r="I958" s="4"/>
      <c r="K958" s="28"/>
    </row>
    <row r="959" spans="6:11" customFormat="1" x14ac:dyDescent="0.25">
      <c r="F959" s="27"/>
      <c r="G959" s="27"/>
      <c r="H959" s="40"/>
      <c r="I959" s="4"/>
      <c r="K959" s="28"/>
    </row>
    <row r="960" spans="6:11" customFormat="1" x14ac:dyDescent="0.25">
      <c r="F960" s="27"/>
      <c r="G960" s="27"/>
      <c r="H960" s="40"/>
      <c r="I960" s="4"/>
      <c r="K960" s="28"/>
    </row>
    <row r="961" spans="6:11" customFormat="1" x14ac:dyDescent="0.25">
      <c r="F961" s="27"/>
      <c r="G961" s="27"/>
      <c r="H961" s="40"/>
      <c r="I961" s="4"/>
      <c r="K961" s="28"/>
    </row>
    <row r="962" spans="6:11" customFormat="1" x14ac:dyDescent="0.25">
      <c r="F962" s="27"/>
      <c r="G962" s="27"/>
      <c r="H962" s="40"/>
      <c r="I962" s="4"/>
      <c r="K962" s="28"/>
    </row>
    <row r="963" spans="6:11" customFormat="1" x14ac:dyDescent="0.25">
      <c r="F963" s="27"/>
      <c r="G963" s="27"/>
      <c r="H963" s="40"/>
      <c r="I963" s="4"/>
      <c r="K963" s="28"/>
    </row>
    <row r="964" spans="6:11" customFormat="1" x14ac:dyDescent="0.25">
      <c r="F964" s="27"/>
      <c r="G964" s="27"/>
      <c r="H964" s="40"/>
      <c r="I964" s="4"/>
      <c r="K964" s="28"/>
    </row>
    <row r="965" spans="6:11" customFormat="1" x14ac:dyDescent="0.25">
      <c r="F965" s="27"/>
      <c r="G965" s="27"/>
      <c r="H965" s="40"/>
      <c r="I965" s="4"/>
      <c r="K965" s="28"/>
    </row>
    <row r="966" spans="6:11" customFormat="1" x14ac:dyDescent="0.25">
      <c r="F966" s="27"/>
      <c r="G966" s="27"/>
      <c r="H966" s="40"/>
      <c r="I966" s="4"/>
      <c r="K966" s="28"/>
    </row>
    <row r="967" spans="6:11" customFormat="1" x14ac:dyDescent="0.25">
      <c r="F967" s="27"/>
      <c r="G967" s="27"/>
      <c r="H967" s="40"/>
      <c r="I967" s="4"/>
      <c r="K967" s="28"/>
    </row>
    <row r="968" spans="6:11" customFormat="1" x14ac:dyDescent="0.25">
      <c r="F968" s="27"/>
      <c r="G968" s="27"/>
      <c r="H968" s="40"/>
      <c r="I968" s="4"/>
      <c r="K968" s="28"/>
    </row>
    <row r="969" spans="6:11" customFormat="1" x14ac:dyDescent="0.25">
      <c r="F969" s="27"/>
      <c r="G969" s="27"/>
      <c r="H969" s="40"/>
      <c r="I969" s="4"/>
      <c r="K969" s="28"/>
    </row>
    <row r="970" spans="6:11" customFormat="1" x14ac:dyDescent="0.25">
      <c r="F970" s="27"/>
      <c r="G970" s="27"/>
      <c r="H970" s="40"/>
      <c r="I970" s="4"/>
      <c r="K970" s="28"/>
    </row>
    <row r="971" spans="6:11" customFormat="1" x14ac:dyDescent="0.25">
      <c r="F971" s="27"/>
      <c r="G971" s="27"/>
      <c r="H971" s="40"/>
      <c r="I971" s="4"/>
      <c r="K971" s="28"/>
    </row>
    <row r="972" spans="6:11" customFormat="1" x14ac:dyDescent="0.25">
      <c r="F972" s="27"/>
      <c r="G972" s="27"/>
      <c r="H972" s="40"/>
      <c r="I972" s="4"/>
      <c r="K972" s="28"/>
    </row>
    <row r="973" spans="6:11" customFormat="1" x14ac:dyDescent="0.25">
      <c r="F973" s="27"/>
      <c r="G973" s="27"/>
      <c r="H973" s="40"/>
      <c r="I973" s="4"/>
      <c r="K973" s="28"/>
    </row>
    <row r="974" spans="6:11" customFormat="1" x14ac:dyDescent="0.25">
      <c r="F974" s="27"/>
      <c r="G974" s="27"/>
      <c r="H974" s="40"/>
      <c r="I974" s="4"/>
      <c r="K974" s="28"/>
    </row>
    <row r="975" spans="6:11" customFormat="1" x14ac:dyDescent="0.25">
      <c r="F975" s="27"/>
      <c r="G975" s="27"/>
      <c r="H975" s="40"/>
      <c r="I975" s="4"/>
      <c r="K975" s="28"/>
    </row>
    <row r="976" spans="6:11" customFormat="1" x14ac:dyDescent="0.25">
      <c r="F976" s="27"/>
      <c r="G976" s="27"/>
      <c r="H976" s="40"/>
      <c r="I976" s="4"/>
      <c r="K976" s="28"/>
    </row>
    <row r="977" spans="6:11" customFormat="1" x14ac:dyDescent="0.25">
      <c r="F977" s="27"/>
      <c r="G977" s="27"/>
      <c r="H977" s="40"/>
      <c r="I977" s="4"/>
      <c r="K977" s="28"/>
    </row>
    <row r="978" spans="6:11" customFormat="1" x14ac:dyDescent="0.25">
      <c r="F978" s="27"/>
      <c r="G978" s="27"/>
      <c r="H978" s="40"/>
      <c r="I978" s="4"/>
      <c r="K978" s="28"/>
    </row>
    <row r="979" spans="6:11" customFormat="1" x14ac:dyDescent="0.25">
      <c r="F979" s="27"/>
      <c r="G979" s="27"/>
      <c r="H979" s="40"/>
      <c r="I979" s="4"/>
      <c r="K979" s="28"/>
    </row>
    <row r="980" spans="6:11" customFormat="1" x14ac:dyDescent="0.25">
      <c r="F980" s="27"/>
      <c r="G980" s="27"/>
      <c r="H980" s="40"/>
      <c r="I980" s="4"/>
      <c r="K980" s="28"/>
    </row>
    <row r="981" spans="6:11" customFormat="1" x14ac:dyDescent="0.25">
      <c r="F981" s="27"/>
      <c r="G981" s="27"/>
      <c r="H981" s="40"/>
      <c r="I981" s="4"/>
      <c r="K981" s="28"/>
    </row>
    <row r="982" spans="6:11" customFormat="1" x14ac:dyDescent="0.25">
      <c r="F982" s="27"/>
      <c r="G982" s="27"/>
      <c r="H982" s="40"/>
      <c r="I982" s="4"/>
      <c r="K982" s="28"/>
    </row>
    <row r="983" spans="6:11" customFormat="1" x14ac:dyDescent="0.25">
      <c r="F983" s="27"/>
      <c r="G983" s="27"/>
      <c r="H983" s="40"/>
      <c r="I983" s="4"/>
      <c r="K983" s="28"/>
    </row>
    <row r="984" spans="6:11" customFormat="1" x14ac:dyDescent="0.25">
      <c r="F984" s="27"/>
      <c r="G984" s="27"/>
      <c r="H984" s="40"/>
      <c r="I984" s="4"/>
      <c r="K984" s="28"/>
    </row>
    <row r="985" spans="6:11" customFormat="1" x14ac:dyDescent="0.25">
      <c r="F985" s="27"/>
      <c r="G985" s="27"/>
      <c r="H985" s="40"/>
      <c r="I985" s="4"/>
      <c r="K985" s="28"/>
    </row>
    <row r="986" spans="6:11" customFormat="1" x14ac:dyDescent="0.25">
      <c r="F986" s="27"/>
      <c r="G986" s="27"/>
      <c r="H986" s="40"/>
      <c r="I986" s="4"/>
      <c r="K986" s="28"/>
    </row>
    <row r="987" spans="6:11" customFormat="1" x14ac:dyDescent="0.25">
      <c r="F987" s="27"/>
      <c r="G987" s="27"/>
      <c r="H987" s="40"/>
      <c r="I987" s="4"/>
      <c r="K987" s="28"/>
    </row>
    <row r="988" spans="6:11" customFormat="1" x14ac:dyDescent="0.25">
      <c r="F988" s="27"/>
      <c r="G988" s="27"/>
      <c r="H988" s="40"/>
      <c r="I988" s="4"/>
      <c r="K988" s="28"/>
    </row>
    <row r="989" spans="6:11" customFormat="1" x14ac:dyDescent="0.25">
      <c r="F989" s="27"/>
      <c r="G989" s="27"/>
      <c r="H989" s="40"/>
      <c r="I989" s="4"/>
      <c r="K989" s="28"/>
    </row>
    <row r="990" spans="6:11" customFormat="1" x14ac:dyDescent="0.25">
      <c r="F990" s="27"/>
      <c r="G990" s="27"/>
      <c r="H990" s="40"/>
      <c r="I990" s="4"/>
      <c r="K990" s="28"/>
    </row>
    <row r="991" spans="6:11" customFormat="1" x14ac:dyDescent="0.25">
      <c r="F991" s="27"/>
      <c r="G991" s="27"/>
      <c r="H991" s="40"/>
      <c r="I991" s="4"/>
      <c r="K991" s="28"/>
    </row>
    <row r="992" spans="6:11" customFormat="1" x14ac:dyDescent="0.25">
      <c r="F992" s="27"/>
      <c r="G992" s="27"/>
      <c r="H992" s="40"/>
      <c r="I992" s="4"/>
      <c r="K992" s="28"/>
    </row>
    <row r="993" spans="6:11" customFormat="1" x14ac:dyDescent="0.25">
      <c r="F993" s="27"/>
      <c r="G993" s="27"/>
      <c r="H993" s="40"/>
      <c r="I993" s="4"/>
      <c r="K993" s="28"/>
    </row>
    <row r="994" spans="6:11" customFormat="1" x14ac:dyDescent="0.25">
      <c r="F994" s="27"/>
      <c r="G994" s="27"/>
      <c r="H994" s="40"/>
      <c r="I994" s="4"/>
      <c r="K994" s="28"/>
    </row>
    <row r="995" spans="6:11" customFormat="1" x14ac:dyDescent="0.25">
      <c r="F995" s="27"/>
      <c r="G995" s="27"/>
      <c r="H995" s="40"/>
      <c r="I995" s="4"/>
      <c r="K995" s="28"/>
    </row>
    <row r="996" spans="6:11" customFormat="1" x14ac:dyDescent="0.25">
      <c r="F996" s="27"/>
      <c r="G996" s="27"/>
      <c r="H996" s="40"/>
      <c r="I996" s="4"/>
      <c r="K996" s="28"/>
    </row>
    <row r="997" spans="6:11" customFormat="1" x14ac:dyDescent="0.25">
      <c r="F997" s="27"/>
      <c r="G997" s="27"/>
      <c r="H997" s="40"/>
      <c r="I997" s="4"/>
      <c r="K997" s="28"/>
    </row>
    <row r="998" spans="6:11" customFormat="1" x14ac:dyDescent="0.25">
      <c r="F998" s="27"/>
      <c r="G998" s="27"/>
      <c r="H998" s="40"/>
      <c r="I998" s="4"/>
      <c r="K998" s="28"/>
    </row>
    <row r="999" spans="6:11" customFormat="1" x14ac:dyDescent="0.25">
      <c r="F999" s="27"/>
      <c r="G999" s="27"/>
      <c r="H999" s="40"/>
      <c r="I999" s="4"/>
      <c r="K999" s="28"/>
    </row>
    <row r="1000" spans="6:11" customFormat="1" x14ac:dyDescent="0.25">
      <c r="F1000" s="27"/>
      <c r="G1000" s="27"/>
      <c r="H1000" s="40"/>
      <c r="I1000" s="4"/>
      <c r="K1000" s="28"/>
    </row>
    <row r="1001" spans="6:11" customFormat="1" x14ac:dyDescent="0.25">
      <c r="F1001" s="27"/>
      <c r="G1001" s="27"/>
      <c r="H1001" s="40"/>
      <c r="I1001" s="4"/>
      <c r="K1001" s="28"/>
    </row>
    <row r="1002" spans="6:11" customFormat="1" x14ac:dyDescent="0.25">
      <c r="F1002" s="27"/>
      <c r="G1002" s="27"/>
      <c r="H1002" s="40"/>
      <c r="I1002" s="4"/>
      <c r="K1002" s="28"/>
    </row>
    <row r="1003" spans="6:11" customFormat="1" x14ac:dyDescent="0.25">
      <c r="F1003" s="27"/>
      <c r="G1003" s="27"/>
      <c r="H1003" s="40"/>
      <c r="I1003" s="4"/>
      <c r="K1003" s="28"/>
    </row>
    <row r="1004" spans="6:11" customFormat="1" x14ac:dyDescent="0.25">
      <c r="F1004" s="27"/>
      <c r="G1004" s="27"/>
      <c r="H1004" s="40"/>
      <c r="I1004" s="4"/>
      <c r="K1004" s="28"/>
    </row>
    <row r="1005" spans="6:11" customFormat="1" x14ac:dyDescent="0.25">
      <c r="F1005" s="27"/>
      <c r="G1005" s="27"/>
      <c r="H1005" s="40"/>
      <c r="I1005" s="4"/>
      <c r="K1005" s="28"/>
    </row>
    <row r="1006" spans="6:11" customFormat="1" x14ac:dyDescent="0.25">
      <c r="F1006" s="27"/>
      <c r="G1006" s="27"/>
      <c r="H1006" s="40"/>
      <c r="I1006" s="4"/>
      <c r="K1006" s="28"/>
    </row>
    <row r="1007" spans="6:11" customFormat="1" x14ac:dyDescent="0.25">
      <c r="F1007" s="27"/>
      <c r="G1007" s="27"/>
      <c r="H1007" s="40"/>
      <c r="I1007" s="4"/>
      <c r="K1007" s="28"/>
    </row>
    <row r="1008" spans="6:11" customFormat="1" x14ac:dyDescent="0.25">
      <c r="F1008" s="27"/>
      <c r="G1008" s="27"/>
      <c r="H1008" s="40"/>
      <c r="I1008" s="4"/>
      <c r="K1008" s="28"/>
    </row>
    <row r="1009" spans="6:11" customFormat="1" x14ac:dyDescent="0.25">
      <c r="F1009" s="27"/>
      <c r="G1009" s="27"/>
      <c r="H1009" s="40"/>
      <c r="I1009" s="4"/>
      <c r="K1009" s="28"/>
    </row>
    <row r="1010" spans="6:11" customFormat="1" x14ac:dyDescent="0.25">
      <c r="F1010" s="27"/>
      <c r="G1010" s="27"/>
      <c r="H1010" s="40"/>
      <c r="I1010" s="4"/>
      <c r="K1010" s="28"/>
    </row>
    <row r="1011" spans="6:11" customFormat="1" x14ac:dyDescent="0.25">
      <c r="F1011" s="27"/>
      <c r="G1011" s="27"/>
      <c r="H1011" s="40"/>
      <c r="I1011" s="4"/>
      <c r="K1011" s="28"/>
    </row>
    <row r="1012" spans="6:11" customFormat="1" x14ac:dyDescent="0.25">
      <c r="F1012" s="27"/>
      <c r="G1012" s="27"/>
      <c r="H1012" s="40"/>
      <c r="I1012" s="4"/>
      <c r="K1012" s="28"/>
    </row>
    <row r="1013" spans="6:11" customFormat="1" x14ac:dyDescent="0.25">
      <c r="F1013" s="27"/>
      <c r="G1013" s="27"/>
      <c r="H1013" s="40"/>
      <c r="I1013" s="4"/>
      <c r="K1013" s="28"/>
    </row>
    <row r="1014" spans="6:11" customFormat="1" x14ac:dyDescent="0.25">
      <c r="F1014" s="27"/>
      <c r="G1014" s="27"/>
      <c r="H1014" s="40"/>
      <c r="I1014" s="4"/>
      <c r="K1014" s="28"/>
    </row>
    <row r="1015" spans="6:11" customFormat="1" x14ac:dyDescent="0.25">
      <c r="F1015" s="27"/>
      <c r="G1015" s="27"/>
      <c r="H1015" s="40"/>
      <c r="I1015" s="4"/>
      <c r="K1015" s="28"/>
    </row>
    <row r="1016" spans="6:11" customFormat="1" x14ac:dyDescent="0.25">
      <c r="F1016" s="27"/>
      <c r="G1016" s="27"/>
      <c r="H1016" s="40"/>
      <c r="I1016" s="4"/>
      <c r="K1016" s="28"/>
    </row>
    <row r="1017" spans="6:11" customFormat="1" x14ac:dyDescent="0.25">
      <c r="F1017" s="27"/>
      <c r="G1017" s="27"/>
      <c r="H1017" s="40"/>
      <c r="I1017" s="4"/>
      <c r="K1017" s="28"/>
    </row>
    <row r="1018" spans="6:11" customFormat="1" x14ac:dyDescent="0.25">
      <c r="F1018" s="27"/>
      <c r="G1018" s="27"/>
      <c r="H1018" s="40"/>
      <c r="I1018" s="4"/>
      <c r="K1018" s="28"/>
    </row>
    <row r="1019" spans="6:11" customFormat="1" x14ac:dyDescent="0.25">
      <c r="F1019" s="27"/>
      <c r="G1019" s="27"/>
      <c r="H1019" s="40"/>
      <c r="I1019" s="4"/>
      <c r="K1019" s="28"/>
    </row>
    <row r="1020" spans="6:11" customFormat="1" x14ac:dyDescent="0.25">
      <c r="F1020" s="27"/>
      <c r="G1020" s="27"/>
      <c r="H1020" s="40"/>
      <c r="I1020" s="4"/>
      <c r="K1020" s="28"/>
    </row>
    <row r="1021" spans="6:11" customFormat="1" x14ac:dyDescent="0.25">
      <c r="F1021" s="27"/>
      <c r="G1021" s="27"/>
      <c r="H1021" s="40"/>
      <c r="I1021" s="4"/>
      <c r="K1021" s="28"/>
    </row>
    <row r="1022" spans="6:11" customFormat="1" x14ac:dyDescent="0.25">
      <c r="F1022" s="27"/>
      <c r="G1022" s="27"/>
      <c r="H1022" s="40"/>
      <c r="I1022" s="4"/>
      <c r="K1022" s="28"/>
    </row>
    <row r="1023" spans="6:11" customFormat="1" x14ac:dyDescent="0.25">
      <c r="F1023" s="27"/>
      <c r="G1023" s="27"/>
      <c r="H1023" s="40"/>
      <c r="I1023" s="4"/>
      <c r="K1023" s="28"/>
    </row>
    <row r="1024" spans="6:11" customFormat="1" x14ac:dyDescent="0.25">
      <c r="F1024" s="27"/>
      <c r="G1024" s="27"/>
      <c r="H1024" s="40"/>
      <c r="I1024" s="4"/>
      <c r="K1024" s="28"/>
    </row>
    <row r="1025" spans="6:11" customFormat="1" x14ac:dyDescent="0.25">
      <c r="F1025" s="27"/>
      <c r="G1025" s="27"/>
      <c r="H1025" s="40"/>
      <c r="I1025" s="4"/>
      <c r="K1025" s="28"/>
    </row>
    <row r="1026" spans="6:11" customFormat="1" x14ac:dyDescent="0.25">
      <c r="F1026" s="27"/>
      <c r="G1026" s="27"/>
      <c r="H1026" s="40"/>
      <c r="I1026" s="4"/>
      <c r="K1026" s="28"/>
    </row>
    <row r="1027" spans="6:11" customFormat="1" x14ac:dyDescent="0.25">
      <c r="F1027" s="27"/>
      <c r="G1027" s="27"/>
      <c r="H1027" s="40"/>
      <c r="I1027" s="4"/>
      <c r="K1027" s="28"/>
    </row>
    <row r="1028" spans="6:11" customFormat="1" x14ac:dyDescent="0.25">
      <c r="F1028" s="27"/>
      <c r="G1028" s="27"/>
      <c r="H1028" s="40"/>
      <c r="I1028" s="4"/>
      <c r="K1028" s="28"/>
    </row>
    <row r="1029" spans="6:11" customFormat="1" x14ac:dyDescent="0.25">
      <c r="F1029" s="27"/>
      <c r="G1029" s="27"/>
      <c r="H1029" s="40"/>
      <c r="I1029" s="4"/>
      <c r="K1029" s="28"/>
    </row>
    <row r="1030" spans="6:11" customFormat="1" x14ac:dyDescent="0.25">
      <c r="F1030" s="27"/>
      <c r="G1030" s="27"/>
      <c r="H1030" s="40"/>
      <c r="I1030" s="4"/>
      <c r="K1030" s="28"/>
    </row>
    <row r="1031" spans="6:11" customFormat="1" x14ac:dyDescent="0.25">
      <c r="F1031" s="27"/>
      <c r="G1031" s="27"/>
      <c r="H1031" s="40"/>
      <c r="I1031" s="4"/>
      <c r="K1031" s="28"/>
    </row>
    <row r="1032" spans="6:11" customFormat="1" x14ac:dyDescent="0.25">
      <c r="F1032" s="27"/>
      <c r="G1032" s="27"/>
      <c r="H1032" s="40"/>
      <c r="I1032" s="4"/>
      <c r="K1032" s="28"/>
    </row>
    <row r="1033" spans="6:11" customFormat="1" x14ac:dyDescent="0.25">
      <c r="F1033" s="27"/>
      <c r="G1033" s="27"/>
      <c r="H1033" s="40"/>
      <c r="I1033" s="4"/>
      <c r="K1033" s="28"/>
    </row>
    <row r="1034" spans="6:11" customFormat="1" x14ac:dyDescent="0.25">
      <c r="F1034" s="27"/>
      <c r="G1034" s="27"/>
      <c r="H1034" s="40"/>
      <c r="I1034" s="4"/>
      <c r="K1034" s="28"/>
    </row>
    <row r="1035" spans="6:11" customFormat="1" x14ac:dyDescent="0.25">
      <c r="F1035" s="27"/>
      <c r="G1035" s="27"/>
      <c r="H1035" s="40"/>
      <c r="I1035" s="4"/>
      <c r="K1035" s="28"/>
    </row>
    <row r="1036" spans="6:11" customFormat="1" x14ac:dyDescent="0.25">
      <c r="F1036" s="27"/>
      <c r="G1036" s="27"/>
      <c r="H1036" s="40"/>
      <c r="I1036" s="4"/>
      <c r="K1036" s="28"/>
    </row>
    <row r="1037" spans="6:11" customFormat="1" x14ac:dyDescent="0.25">
      <c r="F1037" s="27"/>
      <c r="G1037" s="27"/>
      <c r="H1037" s="40"/>
      <c r="I1037" s="4"/>
      <c r="K1037" s="28"/>
    </row>
    <row r="1038" spans="6:11" customFormat="1" x14ac:dyDescent="0.25">
      <c r="F1038" s="27"/>
      <c r="G1038" s="27"/>
      <c r="H1038" s="40"/>
      <c r="I1038" s="4"/>
      <c r="K1038" s="28"/>
    </row>
    <row r="1039" spans="6:11" customFormat="1" x14ac:dyDescent="0.25">
      <c r="F1039" s="27"/>
      <c r="G1039" s="27"/>
      <c r="H1039" s="40"/>
      <c r="I1039" s="4"/>
      <c r="K1039" s="28"/>
    </row>
    <row r="1040" spans="6:11" customFormat="1" x14ac:dyDescent="0.25">
      <c r="F1040" s="27"/>
      <c r="G1040" s="27"/>
      <c r="H1040" s="40"/>
      <c r="I1040" s="4"/>
      <c r="K1040" s="28"/>
    </row>
    <row r="1041" spans="6:11" customFormat="1" x14ac:dyDescent="0.25">
      <c r="F1041" s="27"/>
      <c r="G1041" s="27"/>
      <c r="H1041" s="40"/>
      <c r="I1041" s="4"/>
      <c r="K1041" s="28"/>
    </row>
    <row r="1042" spans="6:11" customFormat="1" x14ac:dyDescent="0.25">
      <c r="F1042" s="27"/>
      <c r="G1042" s="27"/>
      <c r="H1042" s="40"/>
      <c r="I1042" s="4"/>
      <c r="K1042" s="28"/>
    </row>
    <row r="1043" spans="6:11" customFormat="1" x14ac:dyDescent="0.25">
      <c r="F1043" s="27"/>
      <c r="G1043" s="27"/>
      <c r="H1043" s="40"/>
      <c r="I1043" s="4"/>
      <c r="K1043" s="28"/>
    </row>
    <row r="1044" spans="6:11" customFormat="1" x14ac:dyDescent="0.25">
      <c r="F1044" s="27"/>
      <c r="G1044" s="27"/>
      <c r="H1044" s="40"/>
      <c r="I1044" s="4"/>
      <c r="K1044" s="28"/>
    </row>
    <row r="1045" spans="6:11" customFormat="1" x14ac:dyDescent="0.25">
      <c r="F1045" s="27"/>
      <c r="G1045" s="27"/>
      <c r="H1045" s="40"/>
      <c r="I1045" s="4"/>
      <c r="K1045" s="28"/>
    </row>
    <row r="1046" spans="6:11" customFormat="1" x14ac:dyDescent="0.25">
      <c r="F1046" s="27"/>
      <c r="G1046" s="27"/>
      <c r="H1046" s="40"/>
      <c r="I1046" s="4"/>
      <c r="K1046" s="28"/>
    </row>
    <row r="1047" spans="6:11" customFormat="1" x14ac:dyDescent="0.25">
      <c r="F1047" s="27"/>
      <c r="G1047" s="27"/>
      <c r="H1047" s="40"/>
      <c r="I1047" s="4"/>
      <c r="K1047" s="28"/>
    </row>
    <row r="1048" spans="6:11" customFormat="1" x14ac:dyDescent="0.25">
      <c r="F1048" s="27"/>
      <c r="G1048" s="27"/>
      <c r="H1048" s="40"/>
      <c r="I1048" s="4"/>
      <c r="K1048" s="28"/>
    </row>
    <row r="1049" spans="6:11" customFormat="1" x14ac:dyDescent="0.25">
      <c r="F1049" s="27"/>
      <c r="G1049" s="27"/>
      <c r="H1049" s="40"/>
      <c r="I1049" s="4"/>
      <c r="K1049" s="28"/>
    </row>
    <row r="1050" spans="6:11" customFormat="1" x14ac:dyDescent="0.25">
      <c r="F1050" s="27"/>
      <c r="G1050" s="27"/>
      <c r="H1050" s="40"/>
      <c r="I1050" s="4"/>
      <c r="K1050" s="28"/>
    </row>
    <row r="1051" spans="6:11" customFormat="1" x14ac:dyDescent="0.25">
      <c r="F1051" s="27"/>
      <c r="G1051" s="27"/>
      <c r="H1051" s="40"/>
      <c r="I1051" s="4"/>
      <c r="K1051" s="28"/>
    </row>
    <row r="1052" spans="6:11" customFormat="1" x14ac:dyDescent="0.25">
      <c r="F1052" s="27"/>
      <c r="G1052" s="27"/>
      <c r="H1052" s="40"/>
      <c r="I1052" s="4"/>
      <c r="K1052" s="28"/>
    </row>
    <row r="1053" spans="6:11" customFormat="1" x14ac:dyDescent="0.25">
      <c r="F1053" s="27"/>
      <c r="G1053" s="27"/>
      <c r="H1053" s="40"/>
      <c r="I1053" s="4"/>
      <c r="K1053" s="28"/>
    </row>
    <row r="1054" spans="6:11" customFormat="1" x14ac:dyDescent="0.25">
      <c r="F1054" s="27"/>
      <c r="G1054" s="27"/>
      <c r="H1054" s="40"/>
      <c r="I1054" s="4"/>
      <c r="K1054" s="28"/>
    </row>
    <row r="1055" spans="6:11" customFormat="1" x14ac:dyDescent="0.25">
      <c r="F1055" s="27"/>
      <c r="G1055" s="27"/>
      <c r="H1055" s="40"/>
      <c r="I1055" s="4"/>
      <c r="K1055" s="28"/>
    </row>
    <row r="1056" spans="6:11" customFormat="1" x14ac:dyDescent="0.25">
      <c r="F1056" s="27"/>
      <c r="G1056" s="27"/>
      <c r="H1056" s="40"/>
      <c r="I1056" s="4"/>
      <c r="K1056" s="28"/>
    </row>
    <row r="1057" spans="6:11" customFormat="1" x14ac:dyDescent="0.25">
      <c r="F1057" s="27"/>
      <c r="G1057" s="27"/>
      <c r="H1057" s="40"/>
      <c r="I1057" s="4"/>
      <c r="K1057" s="28"/>
    </row>
    <row r="1058" spans="6:11" customFormat="1" x14ac:dyDescent="0.25">
      <c r="F1058" s="27"/>
      <c r="G1058" s="27"/>
      <c r="H1058" s="40"/>
      <c r="I1058" s="4"/>
      <c r="K1058" s="28"/>
    </row>
    <row r="1059" spans="6:11" customFormat="1" x14ac:dyDescent="0.25">
      <c r="F1059" s="27"/>
      <c r="G1059" s="27"/>
      <c r="H1059" s="40"/>
      <c r="I1059" s="4"/>
      <c r="K1059" s="28"/>
    </row>
    <row r="1060" spans="6:11" customFormat="1" x14ac:dyDescent="0.25">
      <c r="F1060" s="27"/>
      <c r="G1060" s="27"/>
      <c r="H1060" s="40"/>
      <c r="I1060" s="4"/>
      <c r="K1060" s="28"/>
    </row>
    <row r="1061" spans="6:11" customFormat="1" x14ac:dyDescent="0.25">
      <c r="F1061" s="27"/>
      <c r="G1061" s="27"/>
      <c r="H1061" s="40"/>
      <c r="I1061" s="4"/>
      <c r="K1061" s="28"/>
    </row>
    <row r="1062" spans="6:11" customFormat="1" x14ac:dyDescent="0.25">
      <c r="F1062" s="27"/>
      <c r="G1062" s="27"/>
      <c r="H1062" s="40"/>
      <c r="I1062" s="4"/>
      <c r="K1062" s="28"/>
    </row>
    <row r="1063" spans="6:11" customFormat="1" x14ac:dyDescent="0.25">
      <c r="F1063" s="27"/>
      <c r="G1063" s="27"/>
      <c r="H1063" s="40"/>
      <c r="I1063" s="4"/>
      <c r="K1063" s="28"/>
    </row>
    <row r="1064" spans="6:11" customFormat="1" x14ac:dyDescent="0.25">
      <c r="F1064" s="27"/>
      <c r="G1064" s="27"/>
      <c r="H1064" s="40"/>
      <c r="I1064" s="4"/>
      <c r="K1064" s="28"/>
    </row>
    <row r="1065" spans="6:11" customFormat="1" x14ac:dyDescent="0.25">
      <c r="F1065" s="27"/>
      <c r="G1065" s="27"/>
      <c r="H1065" s="40"/>
      <c r="I1065" s="4"/>
      <c r="K1065" s="28"/>
    </row>
    <row r="1066" spans="6:11" customFormat="1" x14ac:dyDescent="0.25">
      <c r="F1066" s="27"/>
      <c r="G1066" s="27"/>
      <c r="H1066" s="40"/>
      <c r="I1066" s="4"/>
      <c r="K1066" s="28"/>
    </row>
    <row r="1067" spans="6:11" customFormat="1" x14ac:dyDescent="0.25">
      <c r="F1067" s="27"/>
      <c r="G1067" s="27"/>
      <c r="H1067" s="40"/>
      <c r="I1067" s="4"/>
      <c r="K1067" s="28"/>
    </row>
    <row r="1068" spans="6:11" customFormat="1" x14ac:dyDescent="0.25">
      <c r="F1068" s="27"/>
      <c r="G1068" s="27"/>
      <c r="H1068" s="40"/>
      <c r="I1068" s="4"/>
      <c r="K1068" s="28"/>
    </row>
    <row r="1069" spans="6:11" customFormat="1" x14ac:dyDescent="0.25">
      <c r="F1069" s="27"/>
      <c r="G1069" s="27"/>
      <c r="H1069" s="40"/>
      <c r="I1069" s="4"/>
      <c r="K1069" s="28"/>
    </row>
    <row r="1070" spans="6:11" customFormat="1" x14ac:dyDescent="0.25">
      <c r="F1070" s="27"/>
      <c r="G1070" s="27"/>
      <c r="H1070" s="40"/>
      <c r="I1070" s="4"/>
      <c r="K1070" s="28"/>
    </row>
    <row r="1071" spans="6:11" customFormat="1" x14ac:dyDescent="0.25">
      <c r="F1071" s="27"/>
      <c r="G1071" s="27"/>
      <c r="H1071" s="40"/>
      <c r="I1071" s="4"/>
      <c r="K1071" s="28"/>
    </row>
    <row r="1072" spans="6:11" customFormat="1" x14ac:dyDescent="0.25">
      <c r="F1072" s="27"/>
      <c r="G1072" s="27"/>
      <c r="H1072" s="40"/>
      <c r="I1072" s="4"/>
      <c r="K1072" s="28"/>
    </row>
    <row r="1073" spans="6:11" customFormat="1" x14ac:dyDescent="0.25">
      <c r="F1073" s="27"/>
      <c r="G1073" s="27"/>
      <c r="H1073" s="40"/>
      <c r="I1073" s="4"/>
      <c r="K1073" s="28"/>
    </row>
    <row r="1074" spans="6:11" customFormat="1" x14ac:dyDescent="0.25">
      <c r="F1074" s="27"/>
      <c r="G1074" s="27"/>
      <c r="H1074" s="40"/>
      <c r="I1074" s="4"/>
      <c r="K1074" s="28"/>
    </row>
    <row r="1075" spans="6:11" customFormat="1" x14ac:dyDescent="0.25">
      <c r="F1075" s="27"/>
      <c r="G1075" s="27"/>
      <c r="H1075" s="40"/>
      <c r="I1075" s="4"/>
      <c r="K1075" s="28"/>
    </row>
    <row r="1076" spans="6:11" customFormat="1" x14ac:dyDescent="0.25">
      <c r="F1076" s="27"/>
      <c r="G1076" s="27"/>
      <c r="H1076" s="40"/>
      <c r="I1076" s="4"/>
      <c r="K1076" s="28"/>
    </row>
    <row r="1077" spans="6:11" customFormat="1" x14ac:dyDescent="0.25">
      <c r="F1077" s="27"/>
      <c r="G1077" s="27"/>
      <c r="H1077" s="40"/>
      <c r="I1077" s="4"/>
      <c r="K1077" s="28"/>
    </row>
    <row r="1078" spans="6:11" customFormat="1" x14ac:dyDescent="0.25">
      <c r="F1078" s="27"/>
      <c r="G1078" s="27"/>
      <c r="H1078" s="40"/>
      <c r="I1078" s="4"/>
      <c r="K1078" s="28"/>
    </row>
    <row r="1079" spans="6:11" customFormat="1" x14ac:dyDescent="0.25">
      <c r="F1079" s="27"/>
      <c r="G1079" s="27"/>
      <c r="H1079" s="40"/>
      <c r="I1079" s="4"/>
      <c r="K1079" s="28"/>
    </row>
    <row r="1080" spans="6:11" customFormat="1" x14ac:dyDescent="0.25">
      <c r="F1080" s="27"/>
      <c r="G1080" s="27"/>
      <c r="H1080" s="40"/>
      <c r="I1080" s="4"/>
      <c r="K1080" s="28"/>
    </row>
    <row r="1081" spans="6:11" customFormat="1" x14ac:dyDescent="0.25">
      <c r="F1081" s="27"/>
      <c r="G1081" s="27"/>
      <c r="H1081" s="40"/>
      <c r="I1081" s="4"/>
      <c r="K1081" s="28"/>
    </row>
    <row r="1082" spans="6:11" customFormat="1" x14ac:dyDescent="0.25">
      <c r="F1082" s="27"/>
      <c r="G1082" s="27"/>
      <c r="H1082" s="40"/>
      <c r="I1082" s="4"/>
      <c r="K1082" s="28"/>
    </row>
    <row r="1083" spans="6:11" customFormat="1" x14ac:dyDescent="0.25">
      <c r="F1083" s="27"/>
      <c r="G1083" s="27"/>
      <c r="H1083" s="40"/>
      <c r="I1083" s="4"/>
      <c r="K1083" s="28"/>
    </row>
    <row r="1084" spans="6:11" customFormat="1" x14ac:dyDescent="0.25">
      <c r="F1084" s="27"/>
      <c r="G1084" s="27"/>
      <c r="H1084" s="40"/>
      <c r="I1084" s="4"/>
      <c r="K1084" s="28"/>
    </row>
    <row r="1085" spans="6:11" customFormat="1" x14ac:dyDescent="0.25">
      <c r="F1085" s="27"/>
      <c r="G1085" s="27"/>
      <c r="H1085" s="40"/>
      <c r="I1085" s="4"/>
      <c r="K1085" s="28"/>
    </row>
    <row r="1086" spans="6:11" customFormat="1" x14ac:dyDescent="0.25">
      <c r="F1086" s="27"/>
      <c r="G1086" s="27"/>
      <c r="H1086" s="40"/>
      <c r="I1086" s="4"/>
      <c r="K1086" s="28"/>
    </row>
    <row r="1087" spans="6:11" customFormat="1" x14ac:dyDescent="0.25">
      <c r="F1087" s="27"/>
      <c r="G1087" s="27"/>
      <c r="H1087" s="40"/>
      <c r="I1087" s="4"/>
      <c r="K1087" s="28"/>
    </row>
    <row r="1088" spans="6:11" customFormat="1" x14ac:dyDescent="0.25">
      <c r="F1088" s="27"/>
      <c r="G1088" s="27"/>
      <c r="H1088" s="40"/>
      <c r="I1088" s="4"/>
      <c r="K1088" s="28"/>
    </row>
    <row r="1089" spans="6:11" customFormat="1" x14ac:dyDescent="0.25">
      <c r="F1089" s="27"/>
      <c r="G1089" s="27"/>
      <c r="H1089" s="40"/>
      <c r="I1089" s="4"/>
      <c r="K1089" s="28"/>
    </row>
    <row r="1090" spans="6:11" customFormat="1" x14ac:dyDescent="0.25">
      <c r="F1090" s="27"/>
      <c r="G1090" s="27"/>
      <c r="H1090" s="40"/>
      <c r="I1090" s="4"/>
      <c r="K1090" s="28"/>
    </row>
    <row r="1091" spans="6:11" customFormat="1" x14ac:dyDescent="0.25">
      <c r="F1091" s="27"/>
      <c r="G1091" s="27"/>
      <c r="H1091" s="40"/>
      <c r="I1091" s="4"/>
      <c r="K1091" s="28"/>
    </row>
    <row r="1092" spans="6:11" customFormat="1" x14ac:dyDescent="0.25">
      <c r="F1092" s="27"/>
      <c r="G1092" s="27"/>
      <c r="H1092" s="40"/>
      <c r="I1092" s="4"/>
      <c r="K1092" s="28"/>
    </row>
    <row r="1093" spans="6:11" customFormat="1" x14ac:dyDescent="0.25">
      <c r="F1093" s="27"/>
      <c r="G1093" s="27"/>
      <c r="H1093" s="40"/>
      <c r="I1093" s="4"/>
      <c r="K1093" s="28"/>
    </row>
    <row r="1094" spans="6:11" customFormat="1" x14ac:dyDescent="0.25">
      <c r="F1094" s="27"/>
      <c r="G1094" s="27"/>
      <c r="H1094" s="40"/>
      <c r="I1094" s="4"/>
      <c r="K1094" s="28"/>
    </row>
    <row r="1095" spans="6:11" customFormat="1" x14ac:dyDescent="0.25">
      <c r="F1095" s="27"/>
      <c r="G1095" s="27"/>
      <c r="H1095" s="40"/>
      <c r="I1095" s="4"/>
      <c r="K1095" s="28"/>
    </row>
    <row r="1096" spans="6:11" customFormat="1" x14ac:dyDescent="0.25">
      <c r="F1096" s="27"/>
      <c r="G1096" s="27"/>
      <c r="H1096" s="40"/>
      <c r="I1096" s="4"/>
      <c r="K1096" s="28"/>
    </row>
    <row r="1097" spans="6:11" customFormat="1" x14ac:dyDescent="0.25">
      <c r="F1097" s="27"/>
      <c r="G1097" s="27"/>
      <c r="H1097" s="40"/>
      <c r="I1097" s="4"/>
      <c r="K1097" s="28"/>
    </row>
    <row r="1098" spans="6:11" customFormat="1" x14ac:dyDescent="0.25">
      <c r="F1098" s="27"/>
      <c r="G1098" s="27"/>
      <c r="H1098" s="40"/>
      <c r="I1098" s="4"/>
      <c r="K1098" s="28"/>
    </row>
    <row r="1099" spans="6:11" customFormat="1" x14ac:dyDescent="0.25">
      <c r="F1099" s="27"/>
      <c r="G1099" s="27"/>
      <c r="H1099" s="40"/>
      <c r="I1099" s="4"/>
      <c r="K1099" s="28"/>
    </row>
    <row r="1100" spans="6:11" customFormat="1" x14ac:dyDescent="0.25">
      <c r="F1100" s="27"/>
      <c r="G1100" s="27"/>
      <c r="H1100" s="40"/>
      <c r="I1100" s="4"/>
      <c r="K1100" s="28"/>
    </row>
    <row r="1101" spans="6:11" customFormat="1" x14ac:dyDescent="0.25">
      <c r="F1101" s="27"/>
      <c r="G1101" s="27"/>
      <c r="H1101" s="40"/>
      <c r="I1101" s="4"/>
      <c r="K1101" s="28"/>
    </row>
    <row r="1102" spans="6:11" customFormat="1" x14ac:dyDescent="0.25">
      <c r="F1102" s="27"/>
      <c r="G1102" s="27"/>
      <c r="H1102" s="40"/>
      <c r="I1102" s="4"/>
      <c r="K1102" s="28"/>
    </row>
    <row r="1103" spans="6:11" customFormat="1" x14ac:dyDescent="0.25">
      <c r="F1103" s="27"/>
      <c r="G1103" s="27"/>
      <c r="H1103" s="40"/>
      <c r="I1103" s="4"/>
      <c r="K1103" s="28"/>
    </row>
    <row r="1104" spans="6:11" customFormat="1" x14ac:dyDescent="0.25">
      <c r="F1104" s="27"/>
      <c r="G1104" s="27"/>
      <c r="H1104" s="40"/>
      <c r="I1104" s="4"/>
      <c r="K1104" s="28"/>
    </row>
    <row r="1105" spans="6:11" customFormat="1" x14ac:dyDescent="0.25">
      <c r="F1105" s="27"/>
      <c r="G1105" s="27"/>
      <c r="H1105" s="40"/>
      <c r="I1105" s="4"/>
      <c r="K1105" s="28"/>
    </row>
    <row r="1106" spans="6:11" customFormat="1" x14ac:dyDescent="0.25">
      <c r="F1106" s="27"/>
      <c r="G1106" s="27"/>
      <c r="H1106" s="40"/>
      <c r="I1106" s="4"/>
      <c r="K1106" s="28"/>
    </row>
    <row r="1107" spans="6:11" customFormat="1" x14ac:dyDescent="0.25">
      <c r="F1107" s="27"/>
      <c r="G1107" s="27"/>
      <c r="H1107" s="40"/>
      <c r="I1107" s="4"/>
      <c r="K1107" s="28"/>
    </row>
    <row r="1108" spans="6:11" customFormat="1" x14ac:dyDescent="0.25">
      <c r="F1108" s="27"/>
      <c r="G1108" s="27"/>
      <c r="H1108" s="40"/>
      <c r="I1108" s="4"/>
      <c r="K1108" s="28"/>
    </row>
    <row r="1109" spans="6:11" customFormat="1" x14ac:dyDescent="0.25">
      <c r="F1109" s="27"/>
      <c r="G1109" s="27"/>
      <c r="H1109" s="40"/>
      <c r="I1109" s="4"/>
      <c r="K1109" s="28"/>
    </row>
    <row r="1110" spans="6:11" customFormat="1" x14ac:dyDescent="0.25">
      <c r="F1110" s="27"/>
      <c r="G1110" s="27"/>
      <c r="H1110" s="40"/>
      <c r="I1110" s="4"/>
      <c r="K1110" s="28"/>
    </row>
    <row r="1111" spans="6:11" customFormat="1" x14ac:dyDescent="0.25">
      <c r="F1111" s="27"/>
      <c r="G1111" s="27"/>
      <c r="H1111" s="40"/>
      <c r="I1111" s="4"/>
      <c r="K1111" s="28"/>
    </row>
    <row r="1112" spans="6:11" customFormat="1" x14ac:dyDescent="0.25">
      <c r="F1112" s="27"/>
      <c r="G1112" s="27"/>
      <c r="H1112" s="40"/>
      <c r="I1112" s="4"/>
      <c r="K1112" s="28"/>
    </row>
    <row r="1113" spans="6:11" customFormat="1" x14ac:dyDescent="0.25">
      <c r="F1113" s="27"/>
      <c r="G1113" s="27"/>
      <c r="H1113" s="40"/>
      <c r="I1113" s="4"/>
      <c r="K1113" s="28"/>
    </row>
    <row r="1114" spans="6:11" customFormat="1" x14ac:dyDescent="0.25">
      <c r="F1114" s="27"/>
      <c r="G1114" s="27"/>
      <c r="H1114" s="40"/>
      <c r="I1114" s="4"/>
      <c r="K1114" s="28"/>
    </row>
    <row r="1115" spans="6:11" customFormat="1" x14ac:dyDescent="0.25">
      <c r="F1115" s="27"/>
      <c r="G1115" s="27"/>
      <c r="H1115" s="40"/>
      <c r="I1115" s="4"/>
      <c r="K1115" s="28"/>
    </row>
    <row r="1116" spans="6:11" customFormat="1" x14ac:dyDescent="0.25">
      <c r="F1116" s="27"/>
      <c r="G1116" s="27"/>
      <c r="H1116" s="40"/>
      <c r="I1116" s="4"/>
      <c r="K1116" s="28"/>
    </row>
    <row r="1117" spans="6:11" customFormat="1" x14ac:dyDescent="0.25">
      <c r="F1117" s="27"/>
      <c r="G1117" s="27"/>
      <c r="H1117" s="40"/>
      <c r="I1117" s="4"/>
      <c r="K1117" s="28"/>
    </row>
    <row r="1118" spans="6:11" customFormat="1" x14ac:dyDescent="0.25">
      <c r="F1118" s="27"/>
      <c r="G1118" s="27"/>
      <c r="H1118" s="40"/>
      <c r="I1118" s="4"/>
      <c r="K1118" s="28"/>
    </row>
    <row r="1119" spans="6:11" customFormat="1" x14ac:dyDescent="0.25">
      <c r="F1119" s="27"/>
      <c r="G1119" s="27"/>
      <c r="H1119" s="40"/>
      <c r="I1119" s="4"/>
      <c r="K1119" s="28"/>
    </row>
    <row r="1120" spans="6:11" customFormat="1" x14ac:dyDescent="0.25">
      <c r="F1120" s="27"/>
      <c r="G1120" s="27"/>
      <c r="H1120" s="40"/>
      <c r="I1120" s="4"/>
      <c r="K1120" s="28"/>
    </row>
    <row r="1121" spans="6:11" customFormat="1" x14ac:dyDescent="0.25">
      <c r="F1121" s="27"/>
      <c r="G1121" s="27"/>
      <c r="H1121" s="40"/>
      <c r="I1121" s="4"/>
      <c r="K1121" s="28"/>
    </row>
    <row r="1122" spans="6:11" customFormat="1" x14ac:dyDescent="0.25">
      <c r="F1122" s="27"/>
      <c r="G1122" s="27"/>
      <c r="H1122" s="40"/>
      <c r="I1122" s="4"/>
      <c r="K1122" s="28"/>
    </row>
    <row r="1123" spans="6:11" customFormat="1" x14ac:dyDescent="0.25">
      <c r="F1123" s="27"/>
      <c r="G1123" s="27"/>
      <c r="H1123" s="40"/>
      <c r="I1123" s="4"/>
      <c r="K1123" s="28"/>
    </row>
    <row r="1124" spans="6:11" customFormat="1" x14ac:dyDescent="0.25">
      <c r="F1124" s="27"/>
      <c r="G1124" s="27"/>
      <c r="H1124" s="40"/>
      <c r="I1124" s="4"/>
      <c r="K1124" s="28"/>
    </row>
    <row r="1125" spans="6:11" customFormat="1" x14ac:dyDescent="0.25">
      <c r="F1125" s="27"/>
      <c r="G1125" s="27"/>
      <c r="H1125" s="40"/>
      <c r="I1125" s="4"/>
      <c r="K1125" s="28"/>
    </row>
    <row r="1126" spans="6:11" customFormat="1" x14ac:dyDescent="0.25">
      <c r="F1126" s="27"/>
      <c r="G1126" s="27"/>
      <c r="H1126" s="40"/>
      <c r="I1126" s="4"/>
      <c r="K1126" s="28"/>
    </row>
    <row r="1127" spans="6:11" customFormat="1" x14ac:dyDescent="0.25">
      <c r="F1127" s="27"/>
      <c r="G1127" s="27"/>
      <c r="H1127" s="40"/>
      <c r="I1127" s="4"/>
      <c r="K1127" s="28"/>
    </row>
    <row r="1128" spans="6:11" customFormat="1" x14ac:dyDescent="0.25">
      <c r="F1128" s="27"/>
      <c r="G1128" s="27"/>
      <c r="H1128" s="40"/>
      <c r="I1128" s="4"/>
      <c r="K1128" s="28"/>
    </row>
    <row r="1129" spans="6:11" customFormat="1" x14ac:dyDescent="0.25">
      <c r="F1129" s="27"/>
      <c r="G1129" s="27"/>
      <c r="H1129" s="40"/>
      <c r="I1129" s="4"/>
      <c r="K1129" s="28"/>
    </row>
    <row r="1130" spans="6:11" customFormat="1" x14ac:dyDescent="0.25">
      <c r="F1130" s="27"/>
      <c r="G1130" s="27"/>
      <c r="H1130" s="40"/>
      <c r="I1130" s="4"/>
      <c r="K1130" s="28"/>
    </row>
    <row r="1131" spans="6:11" customFormat="1" x14ac:dyDescent="0.25">
      <c r="F1131" s="27"/>
      <c r="G1131" s="27"/>
      <c r="H1131" s="40"/>
      <c r="I1131" s="4"/>
      <c r="K1131" s="28"/>
    </row>
    <row r="1132" spans="6:11" customFormat="1" x14ac:dyDescent="0.25">
      <c r="F1132" s="27"/>
      <c r="G1132" s="27"/>
      <c r="H1132" s="40"/>
      <c r="I1132" s="4"/>
      <c r="K1132" s="28"/>
    </row>
    <row r="1133" spans="6:11" customFormat="1" x14ac:dyDescent="0.25">
      <c r="F1133" s="27"/>
      <c r="G1133" s="27"/>
      <c r="H1133" s="40"/>
      <c r="I1133" s="4"/>
      <c r="K1133" s="28"/>
    </row>
    <row r="1134" spans="6:11" customFormat="1" x14ac:dyDescent="0.25">
      <c r="F1134" s="27"/>
      <c r="G1134" s="27"/>
      <c r="H1134" s="40"/>
      <c r="I1134" s="4"/>
      <c r="K1134" s="28"/>
    </row>
    <row r="1135" spans="6:11" customFormat="1" x14ac:dyDescent="0.25">
      <c r="F1135" s="27"/>
      <c r="G1135" s="27"/>
      <c r="H1135" s="40"/>
      <c r="I1135" s="4"/>
      <c r="K1135" s="28"/>
    </row>
    <row r="1136" spans="6:11" customFormat="1" x14ac:dyDescent="0.25">
      <c r="F1136" s="27"/>
      <c r="G1136" s="27"/>
      <c r="H1136" s="40"/>
      <c r="I1136" s="4"/>
      <c r="K1136" s="28"/>
    </row>
    <row r="1137" spans="6:11" customFormat="1" x14ac:dyDescent="0.25">
      <c r="F1137" s="27"/>
      <c r="G1137" s="27"/>
      <c r="H1137" s="40"/>
      <c r="I1137" s="4"/>
      <c r="K1137" s="28"/>
    </row>
    <row r="1138" spans="6:11" customFormat="1" x14ac:dyDescent="0.25">
      <c r="F1138" s="27"/>
      <c r="G1138" s="27"/>
      <c r="H1138" s="40"/>
      <c r="I1138" s="4"/>
      <c r="K1138" s="28"/>
    </row>
    <row r="1139" spans="6:11" customFormat="1" x14ac:dyDescent="0.25">
      <c r="F1139" s="27"/>
      <c r="G1139" s="27"/>
      <c r="H1139" s="40"/>
      <c r="I1139" s="4"/>
      <c r="K1139" s="28"/>
    </row>
    <row r="1140" spans="6:11" customFormat="1" x14ac:dyDescent="0.25">
      <c r="F1140" s="27"/>
      <c r="G1140" s="27"/>
      <c r="H1140" s="40"/>
      <c r="I1140" s="4"/>
      <c r="K1140" s="28"/>
    </row>
    <row r="1141" spans="6:11" customFormat="1" x14ac:dyDescent="0.25">
      <c r="F1141" s="27"/>
      <c r="G1141" s="27"/>
      <c r="H1141" s="40"/>
      <c r="I1141" s="4"/>
      <c r="K1141" s="28"/>
    </row>
    <row r="1142" spans="6:11" customFormat="1" x14ac:dyDescent="0.25">
      <c r="F1142" s="27"/>
      <c r="G1142" s="27"/>
      <c r="H1142" s="40"/>
      <c r="I1142" s="4"/>
      <c r="K1142" s="28"/>
    </row>
    <row r="1143" spans="6:11" customFormat="1" x14ac:dyDescent="0.25">
      <c r="F1143" s="27"/>
      <c r="G1143" s="27"/>
      <c r="H1143" s="40"/>
      <c r="I1143" s="4"/>
      <c r="K1143" s="28"/>
    </row>
    <row r="1144" spans="6:11" customFormat="1" x14ac:dyDescent="0.25">
      <c r="F1144" s="27"/>
      <c r="G1144" s="27"/>
      <c r="H1144" s="40"/>
      <c r="I1144" s="4"/>
      <c r="K1144" s="28"/>
    </row>
    <row r="1145" spans="6:11" customFormat="1" x14ac:dyDescent="0.25">
      <c r="F1145" s="27"/>
      <c r="G1145" s="27"/>
      <c r="H1145" s="40"/>
      <c r="I1145" s="4"/>
      <c r="K1145" s="28"/>
    </row>
    <row r="1146" spans="6:11" customFormat="1" x14ac:dyDescent="0.25">
      <c r="F1146" s="27"/>
      <c r="G1146" s="27"/>
      <c r="H1146" s="40"/>
      <c r="I1146" s="4"/>
      <c r="K1146" s="28"/>
    </row>
    <row r="1147" spans="6:11" customFormat="1" x14ac:dyDescent="0.25">
      <c r="F1147" s="27"/>
      <c r="G1147" s="27"/>
      <c r="H1147" s="40"/>
      <c r="I1147" s="4"/>
      <c r="K1147" s="28"/>
    </row>
    <row r="1148" spans="6:11" customFormat="1" x14ac:dyDescent="0.25">
      <c r="F1148" s="27"/>
      <c r="G1148" s="27"/>
      <c r="H1148" s="40"/>
      <c r="I1148" s="4"/>
      <c r="K1148" s="28"/>
    </row>
    <row r="1149" spans="6:11" customFormat="1" x14ac:dyDescent="0.25">
      <c r="F1149" s="27"/>
      <c r="G1149" s="27"/>
      <c r="H1149" s="40"/>
      <c r="I1149" s="4"/>
      <c r="K1149" s="28"/>
    </row>
    <row r="1150" spans="6:11" customFormat="1" x14ac:dyDescent="0.25">
      <c r="F1150" s="27"/>
      <c r="G1150" s="27"/>
      <c r="H1150" s="40"/>
      <c r="I1150" s="4"/>
      <c r="K1150" s="28"/>
    </row>
    <row r="1151" spans="6:11" customFormat="1" x14ac:dyDescent="0.25">
      <c r="F1151" s="27"/>
      <c r="G1151" s="27"/>
      <c r="H1151" s="40"/>
      <c r="I1151" s="4"/>
      <c r="K1151" s="28"/>
    </row>
    <row r="1152" spans="6:11" customFormat="1" x14ac:dyDescent="0.25">
      <c r="F1152" s="27"/>
      <c r="G1152" s="27"/>
      <c r="H1152" s="40"/>
      <c r="I1152" s="4"/>
      <c r="K1152" s="28"/>
    </row>
    <row r="1153" spans="6:11" customFormat="1" x14ac:dyDescent="0.25">
      <c r="F1153" s="27"/>
      <c r="G1153" s="27"/>
      <c r="H1153" s="40"/>
      <c r="I1153" s="4"/>
      <c r="K1153" s="28"/>
    </row>
    <row r="1154" spans="6:11" customFormat="1" x14ac:dyDescent="0.25">
      <c r="F1154" s="27"/>
      <c r="G1154" s="27"/>
      <c r="H1154" s="40"/>
      <c r="I1154" s="4"/>
      <c r="K1154" s="28"/>
    </row>
    <row r="1155" spans="6:11" customFormat="1" x14ac:dyDescent="0.25">
      <c r="F1155" s="27"/>
      <c r="G1155" s="27"/>
      <c r="H1155" s="40"/>
      <c r="I1155" s="4"/>
      <c r="K1155" s="28"/>
    </row>
    <row r="1156" spans="6:11" customFormat="1" x14ac:dyDescent="0.25">
      <c r="F1156" s="27"/>
      <c r="G1156" s="27"/>
      <c r="H1156" s="40"/>
      <c r="I1156" s="4"/>
      <c r="K1156" s="28"/>
    </row>
    <row r="1157" spans="6:11" customFormat="1" x14ac:dyDescent="0.25">
      <c r="F1157" s="27"/>
      <c r="G1157" s="27"/>
      <c r="H1157" s="40"/>
      <c r="I1157" s="4"/>
      <c r="K1157" s="28"/>
    </row>
    <row r="1158" spans="6:11" customFormat="1" x14ac:dyDescent="0.25">
      <c r="F1158" s="27"/>
      <c r="G1158" s="27"/>
      <c r="H1158" s="40"/>
      <c r="I1158" s="4"/>
      <c r="K1158" s="28"/>
    </row>
    <row r="1159" spans="6:11" customFormat="1" x14ac:dyDescent="0.25">
      <c r="F1159" s="27"/>
      <c r="G1159" s="27"/>
      <c r="H1159" s="40"/>
      <c r="I1159" s="4"/>
      <c r="K1159" s="28"/>
    </row>
    <row r="1160" spans="6:11" customFormat="1" x14ac:dyDescent="0.25">
      <c r="F1160" s="27"/>
      <c r="G1160" s="27"/>
      <c r="H1160" s="40"/>
      <c r="I1160" s="4"/>
      <c r="K1160" s="28"/>
    </row>
    <row r="1161" spans="6:11" customFormat="1" x14ac:dyDescent="0.25">
      <c r="F1161" s="27"/>
      <c r="G1161" s="27"/>
      <c r="H1161" s="40"/>
      <c r="I1161" s="4"/>
      <c r="K1161" s="28"/>
    </row>
    <row r="1162" spans="6:11" customFormat="1" x14ac:dyDescent="0.25">
      <c r="F1162" s="27"/>
      <c r="G1162" s="27"/>
      <c r="H1162" s="40"/>
      <c r="I1162" s="4"/>
      <c r="K1162" s="28"/>
    </row>
    <row r="1163" spans="6:11" customFormat="1" x14ac:dyDescent="0.25">
      <c r="F1163" s="27"/>
      <c r="G1163" s="27"/>
      <c r="H1163" s="40"/>
      <c r="I1163" s="4"/>
      <c r="K1163" s="28"/>
    </row>
    <row r="1164" spans="6:11" customFormat="1" x14ac:dyDescent="0.25">
      <c r="F1164" s="27"/>
      <c r="G1164" s="27"/>
      <c r="H1164" s="40"/>
      <c r="I1164" s="4"/>
      <c r="K1164" s="28"/>
    </row>
    <row r="1165" spans="6:11" customFormat="1" x14ac:dyDescent="0.25">
      <c r="F1165" s="27"/>
      <c r="G1165" s="27"/>
      <c r="H1165" s="40"/>
      <c r="I1165" s="4"/>
      <c r="K1165" s="28"/>
    </row>
    <row r="1166" spans="6:11" customFormat="1" x14ac:dyDescent="0.25">
      <c r="F1166" s="27"/>
      <c r="G1166" s="27"/>
      <c r="H1166" s="40"/>
      <c r="I1166" s="4"/>
      <c r="K1166" s="28"/>
    </row>
    <row r="1167" spans="6:11" customFormat="1" x14ac:dyDescent="0.25">
      <c r="F1167" s="27"/>
      <c r="G1167" s="27"/>
      <c r="H1167" s="40"/>
      <c r="I1167" s="4"/>
      <c r="K1167" s="28"/>
    </row>
    <row r="1168" spans="6:11" customFormat="1" x14ac:dyDescent="0.25">
      <c r="F1168" s="27"/>
      <c r="G1168" s="27"/>
      <c r="H1168" s="40"/>
      <c r="I1168" s="4"/>
      <c r="K1168" s="28"/>
    </row>
    <row r="1169" spans="6:11" customFormat="1" x14ac:dyDescent="0.25">
      <c r="F1169" s="27"/>
      <c r="G1169" s="27"/>
      <c r="H1169" s="40"/>
      <c r="I1169" s="4"/>
      <c r="K1169" s="28"/>
    </row>
    <row r="1170" spans="6:11" customFormat="1" x14ac:dyDescent="0.25">
      <c r="F1170" s="27"/>
      <c r="G1170" s="27"/>
      <c r="H1170" s="40"/>
      <c r="I1170" s="4"/>
      <c r="K1170" s="28"/>
    </row>
    <row r="1171" spans="6:11" customFormat="1" x14ac:dyDescent="0.25">
      <c r="F1171" s="27"/>
      <c r="G1171" s="27"/>
      <c r="H1171" s="40"/>
      <c r="I1171" s="4"/>
      <c r="K1171" s="28"/>
    </row>
    <row r="1172" spans="6:11" customFormat="1" x14ac:dyDescent="0.25">
      <c r="F1172" s="27"/>
      <c r="G1172" s="27"/>
      <c r="H1172" s="40"/>
      <c r="I1172" s="4"/>
      <c r="K1172" s="28"/>
    </row>
    <row r="1173" spans="6:11" customFormat="1" x14ac:dyDescent="0.25">
      <c r="F1173" s="27"/>
      <c r="G1173" s="27"/>
      <c r="H1173" s="40"/>
      <c r="I1173" s="4"/>
      <c r="K1173" s="28"/>
    </row>
    <row r="1174" spans="6:11" customFormat="1" x14ac:dyDescent="0.25">
      <c r="F1174" s="27"/>
      <c r="G1174" s="27"/>
      <c r="H1174" s="40"/>
      <c r="I1174" s="4"/>
      <c r="K1174" s="28"/>
    </row>
    <row r="1175" spans="6:11" customFormat="1" x14ac:dyDescent="0.25">
      <c r="F1175" s="27"/>
      <c r="G1175" s="27"/>
      <c r="H1175" s="40"/>
      <c r="I1175" s="4"/>
      <c r="K1175" s="28"/>
    </row>
    <row r="1176" spans="6:11" customFormat="1" x14ac:dyDescent="0.25">
      <c r="F1176" s="27"/>
      <c r="G1176" s="27"/>
      <c r="H1176" s="40"/>
      <c r="I1176" s="4"/>
      <c r="K1176" s="28"/>
    </row>
    <row r="1177" spans="6:11" customFormat="1" x14ac:dyDescent="0.25">
      <c r="F1177" s="27"/>
      <c r="G1177" s="27"/>
      <c r="H1177" s="40"/>
      <c r="I1177" s="4"/>
      <c r="K1177" s="28"/>
    </row>
    <row r="1178" spans="6:11" customFormat="1" x14ac:dyDescent="0.25">
      <c r="F1178" s="27"/>
      <c r="G1178" s="27"/>
      <c r="H1178" s="40"/>
      <c r="I1178" s="4"/>
      <c r="K1178" s="28"/>
    </row>
    <row r="1179" spans="6:11" customFormat="1" x14ac:dyDescent="0.25">
      <c r="F1179" s="27"/>
      <c r="G1179" s="27"/>
      <c r="H1179" s="40"/>
      <c r="I1179" s="4"/>
      <c r="K1179" s="28"/>
    </row>
    <row r="1180" spans="6:11" customFormat="1" x14ac:dyDescent="0.25">
      <c r="F1180" s="27"/>
      <c r="G1180" s="27"/>
      <c r="H1180" s="40"/>
      <c r="I1180" s="4"/>
      <c r="K1180" s="28"/>
    </row>
    <row r="1181" spans="6:11" customFormat="1" x14ac:dyDescent="0.25">
      <c r="F1181" s="27"/>
      <c r="G1181" s="27"/>
      <c r="H1181" s="40"/>
      <c r="I1181" s="4"/>
      <c r="K1181" s="28"/>
    </row>
    <row r="1182" spans="6:11" customFormat="1" x14ac:dyDescent="0.25">
      <c r="F1182" s="27"/>
      <c r="G1182" s="27"/>
      <c r="H1182" s="40"/>
      <c r="I1182" s="4"/>
      <c r="K1182" s="28"/>
    </row>
    <row r="1183" spans="6:11" customFormat="1" x14ac:dyDescent="0.25">
      <c r="F1183" s="27"/>
      <c r="G1183" s="27"/>
      <c r="H1183" s="40"/>
      <c r="I1183" s="4"/>
      <c r="K1183" s="28"/>
    </row>
    <row r="1184" spans="6:11" customFormat="1" x14ac:dyDescent="0.25">
      <c r="F1184" s="27"/>
      <c r="G1184" s="27"/>
      <c r="H1184" s="40"/>
      <c r="I1184" s="4"/>
      <c r="K1184" s="28"/>
    </row>
    <row r="1185" spans="6:11" customFormat="1" x14ac:dyDescent="0.25">
      <c r="F1185" s="27"/>
      <c r="G1185" s="27"/>
      <c r="H1185" s="40"/>
      <c r="I1185" s="4"/>
      <c r="K1185" s="28"/>
    </row>
    <row r="1186" spans="6:11" customFormat="1" x14ac:dyDescent="0.25">
      <c r="F1186" s="27"/>
      <c r="G1186" s="27"/>
      <c r="H1186" s="40"/>
      <c r="I1186" s="4"/>
      <c r="K1186" s="28"/>
    </row>
    <row r="1187" spans="6:11" customFormat="1" x14ac:dyDescent="0.25">
      <c r="F1187" s="27"/>
      <c r="G1187" s="27"/>
      <c r="H1187" s="40"/>
      <c r="I1187" s="4"/>
      <c r="K1187" s="28"/>
    </row>
    <row r="1188" spans="6:11" customFormat="1" x14ac:dyDescent="0.25">
      <c r="F1188" s="27"/>
      <c r="G1188" s="27"/>
      <c r="H1188" s="40"/>
      <c r="I1188" s="4"/>
      <c r="K1188" s="28"/>
    </row>
    <row r="1189" spans="6:11" customFormat="1" x14ac:dyDescent="0.25">
      <c r="F1189" s="27"/>
      <c r="G1189" s="27"/>
      <c r="H1189" s="40"/>
      <c r="I1189" s="4"/>
      <c r="K1189" s="28"/>
    </row>
    <row r="1190" spans="6:11" customFormat="1" x14ac:dyDescent="0.25">
      <c r="F1190" s="27"/>
      <c r="G1190" s="27"/>
      <c r="H1190" s="40"/>
      <c r="I1190" s="4"/>
      <c r="K1190" s="28"/>
    </row>
    <row r="1191" spans="6:11" customFormat="1" x14ac:dyDescent="0.25">
      <c r="F1191" s="27"/>
      <c r="G1191" s="27"/>
      <c r="H1191" s="40"/>
      <c r="I1191" s="4"/>
      <c r="K1191" s="28"/>
    </row>
    <row r="1192" spans="6:11" customFormat="1" x14ac:dyDescent="0.25">
      <c r="F1192" s="27"/>
      <c r="G1192" s="27"/>
      <c r="H1192" s="40"/>
      <c r="I1192" s="4"/>
      <c r="K1192" s="28"/>
    </row>
    <row r="1193" spans="6:11" customFormat="1" x14ac:dyDescent="0.25">
      <c r="F1193" s="27"/>
      <c r="G1193" s="27"/>
      <c r="H1193" s="40"/>
      <c r="I1193" s="4"/>
      <c r="K1193" s="28"/>
    </row>
    <row r="1194" spans="6:11" customFormat="1" x14ac:dyDescent="0.25">
      <c r="F1194" s="27"/>
      <c r="G1194" s="27"/>
      <c r="H1194" s="40"/>
      <c r="I1194" s="4"/>
      <c r="K1194" s="28"/>
    </row>
    <row r="1195" spans="6:11" customFormat="1" x14ac:dyDescent="0.25">
      <c r="F1195" s="27"/>
      <c r="G1195" s="27"/>
      <c r="H1195" s="40"/>
      <c r="I1195" s="4"/>
      <c r="K1195" s="28"/>
    </row>
    <row r="1196" spans="6:11" customFormat="1" x14ac:dyDescent="0.25">
      <c r="F1196" s="27"/>
      <c r="G1196" s="27"/>
      <c r="H1196" s="40"/>
      <c r="I1196" s="4"/>
      <c r="K1196" s="28"/>
    </row>
    <row r="1197" spans="6:11" customFormat="1" x14ac:dyDescent="0.25">
      <c r="F1197" s="27"/>
      <c r="G1197" s="27"/>
      <c r="H1197" s="40"/>
      <c r="I1197" s="4"/>
      <c r="K1197" s="28"/>
    </row>
    <row r="1198" spans="6:11" customFormat="1" x14ac:dyDescent="0.25">
      <c r="F1198" s="27"/>
      <c r="G1198" s="27"/>
      <c r="H1198" s="40"/>
      <c r="I1198" s="4"/>
      <c r="K1198" s="28"/>
    </row>
    <row r="1199" spans="6:11" customFormat="1" x14ac:dyDescent="0.25">
      <c r="F1199" s="27"/>
      <c r="G1199" s="27"/>
      <c r="H1199" s="40"/>
      <c r="I1199" s="4"/>
      <c r="K1199" s="28"/>
    </row>
    <row r="1200" spans="6:11" customFormat="1" x14ac:dyDescent="0.25">
      <c r="F1200" s="27"/>
      <c r="G1200" s="27"/>
      <c r="H1200" s="40"/>
      <c r="I1200" s="4"/>
      <c r="K1200" s="28"/>
    </row>
    <row r="1201" spans="6:11" customFormat="1" x14ac:dyDescent="0.25">
      <c r="F1201" s="27"/>
      <c r="G1201" s="27"/>
      <c r="H1201" s="40"/>
      <c r="I1201" s="4"/>
      <c r="K1201" s="28"/>
    </row>
    <row r="1202" spans="6:11" customFormat="1" x14ac:dyDescent="0.25">
      <c r="F1202" s="27"/>
      <c r="G1202" s="27"/>
      <c r="H1202" s="40"/>
      <c r="I1202" s="4"/>
      <c r="K1202" s="28"/>
    </row>
    <row r="1203" spans="6:11" customFormat="1" x14ac:dyDescent="0.25">
      <c r="F1203" s="27"/>
      <c r="G1203" s="27"/>
      <c r="H1203" s="40"/>
      <c r="I1203" s="4"/>
      <c r="K1203" s="28"/>
    </row>
    <row r="1204" spans="6:11" customFormat="1" x14ac:dyDescent="0.25">
      <c r="F1204" s="27"/>
      <c r="G1204" s="27"/>
      <c r="H1204" s="40"/>
      <c r="I1204" s="4"/>
      <c r="K1204" s="28"/>
    </row>
    <row r="1205" spans="6:11" customFormat="1" x14ac:dyDescent="0.25">
      <c r="F1205" s="27"/>
      <c r="G1205" s="27"/>
      <c r="H1205" s="40"/>
      <c r="I1205" s="4"/>
      <c r="K1205" s="28"/>
    </row>
    <row r="1206" spans="6:11" customFormat="1" x14ac:dyDescent="0.25">
      <c r="F1206" s="27"/>
      <c r="G1206" s="27"/>
      <c r="H1206" s="40"/>
      <c r="I1206" s="4"/>
      <c r="K1206" s="28"/>
    </row>
    <row r="1207" spans="6:11" customFormat="1" x14ac:dyDescent="0.25">
      <c r="F1207" s="27"/>
      <c r="G1207" s="27"/>
      <c r="H1207" s="40"/>
      <c r="I1207" s="4"/>
      <c r="K1207" s="28"/>
    </row>
    <row r="1208" spans="6:11" customFormat="1" x14ac:dyDescent="0.25">
      <c r="F1208" s="27"/>
      <c r="G1208" s="27"/>
      <c r="H1208" s="40"/>
      <c r="I1208" s="4"/>
      <c r="K1208" s="28"/>
    </row>
    <row r="1209" spans="6:11" customFormat="1" x14ac:dyDescent="0.25">
      <c r="F1209" s="27"/>
      <c r="G1209" s="27"/>
      <c r="H1209" s="40"/>
      <c r="I1209" s="4"/>
      <c r="K1209" s="28"/>
    </row>
    <row r="1210" spans="6:11" customFormat="1" x14ac:dyDescent="0.25">
      <c r="F1210" s="27"/>
      <c r="G1210" s="27"/>
      <c r="H1210" s="40"/>
      <c r="I1210" s="4"/>
      <c r="K1210" s="28"/>
    </row>
    <row r="1211" spans="6:11" customFormat="1" x14ac:dyDescent="0.25">
      <c r="F1211" s="27"/>
      <c r="G1211" s="27"/>
      <c r="H1211" s="40"/>
      <c r="I1211" s="4"/>
      <c r="K1211" s="28"/>
    </row>
    <row r="1212" spans="6:11" customFormat="1" x14ac:dyDescent="0.25">
      <c r="F1212" s="27"/>
      <c r="G1212" s="27"/>
      <c r="H1212" s="40"/>
      <c r="I1212" s="4"/>
      <c r="K1212" s="28"/>
    </row>
    <row r="1213" spans="6:11" customFormat="1" x14ac:dyDescent="0.25">
      <c r="F1213" s="27"/>
      <c r="G1213" s="27"/>
      <c r="H1213" s="40"/>
      <c r="I1213" s="4"/>
      <c r="K1213" s="28"/>
    </row>
    <row r="1214" spans="6:11" customFormat="1" x14ac:dyDescent="0.25">
      <c r="F1214" s="27"/>
      <c r="G1214" s="27"/>
      <c r="H1214" s="40"/>
      <c r="I1214" s="4"/>
      <c r="K1214" s="28"/>
    </row>
    <row r="1215" spans="6:11" customFormat="1" x14ac:dyDescent="0.25">
      <c r="F1215" s="27"/>
      <c r="G1215" s="27"/>
      <c r="H1215" s="40"/>
      <c r="I1215" s="4"/>
      <c r="K1215" s="28"/>
    </row>
    <row r="1216" spans="6:11" customFormat="1" x14ac:dyDescent="0.25">
      <c r="F1216" s="27"/>
      <c r="G1216" s="27"/>
      <c r="H1216" s="40"/>
      <c r="I1216" s="4"/>
      <c r="K1216" s="28"/>
    </row>
    <row r="1217" spans="6:11" customFormat="1" x14ac:dyDescent="0.25">
      <c r="F1217" s="27"/>
      <c r="G1217" s="27"/>
      <c r="H1217" s="40"/>
      <c r="I1217" s="4"/>
      <c r="K1217" s="28"/>
    </row>
    <row r="1218" spans="6:11" customFormat="1" x14ac:dyDescent="0.25">
      <c r="F1218" s="27"/>
      <c r="G1218" s="27"/>
      <c r="H1218" s="40"/>
      <c r="I1218" s="4"/>
      <c r="K1218" s="28"/>
    </row>
    <row r="1219" spans="6:11" customFormat="1" x14ac:dyDescent="0.25">
      <c r="F1219" s="27"/>
      <c r="G1219" s="27"/>
      <c r="H1219" s="40"/>
      <c r="I1219" s="4"/>
      <c r="K1219" s="28"/>
    </row>
    <row r="1220" spans="6:11" customFormat="1" x14ac:dyDescent="0.25">
      <c r="F1220" s="27"/>
      <c r="G1220" s="27"/>
      <c r="H1220" s="40"/>
      <c r="I1220" s="4"/>
      <c r="K1220" s="28"/>
    </row>
    <row r="1221" spans="6:11" customFormat="1" x14ac:dyDescent="0.25">
      <c r="F1221" s="27"/>
      <c r="G1221" s="27"/>
      <c r="H1221" s="40"/>
      <c r="I1221" s="4"/>
      <c r="K1221" s="28"/>
    </row>
    <row r="1222" spans="6:11" customFormat="1" x14ac:dyDescent="0.25">
      <c r="F1222" s="27"/>
      <c r="G1222" s="27"/>
      <c r="H1222" s="40"/>
      <c r="I1222" s="4"/>
      <c r="K1222" s="28"/>
    </row>
    <row r="1223" spans="6:11" customFormat="1" x14ac:dyDescent="0.25">
      <c r="F1223" s="27"/>
      <c r="G1223" s="27"/>
      <c r="H1223" s="40"/>
      <c r="I1223" s="4"/>
      <c r="K1223" s="28"/>
    </row>
    <row r="1224" spans="6:11" customFormat="1" x14ac:dyDescent="0.25">
      <c r="F1224" s="27"/>
      <c r="G1224" s="27"/>
      <c r="H1224" s="40"/>
      <c r="I1224" s="4"/>
      <c r="K1224" s="28"/>
    </row>
    <row r="1225" spans="6:11" customFormat="1" x14ac:dyDescent="0.25">
      <c r="F1225" s="27"/>
      <c r="G1225" s="27"/>
      <c r="H1225" s="40"/>
      <c r="I1225" s="4"/>
      <c r="K1225" s="28"/>
    </row>
    <row r="1226" spans="6:11" customFormat="1" x14ac:dyDescent="0.25">
      <c r="F1226" s="27"/>
      <c r="G1226" s="27"/>
      <c r="H1226" s="40"/>
      <c r="I1226" s="4"/>
      <c r="K1226" s="28"/>
    </row>
    <row r="1227" spans="6:11" customFormat="1" x14ac:dyDescent="0.25">
      <c r="F1227" s="27"/>
      <c r="G1227" s="27"/>
      <c r="H1227" s="40"/>
      <c r="I1227" s="4"/>
      <c r="K1227" s="28"/>
    </row>
    <row r="1228" spans="6:11" customFormat="1" x14ac:dyDescent="0.25">
      <c r="F1228" s="27"/>
      <c r="G1228" s="27"/>
      <c r="H1228" s="40"/>
      <c r="I1228" s="4"/>
      <c r="K1228" s="28"/>
    </row>
    <row r="1229" spans="6:11" customFormat="1" x14ac:dyDescent="0.25">
      <c r="F1229" s="27"/>
      <c r="G1229" s="27"/>
      <c r="H1229" s="40"/>
      <c r="I1229" s="4"/>
      <c r="K1229" s="28"/>
    </row>
    <row r="1230" spans="6:11" customFormat="1" x14ac:dyDescent="0.25">
      <c r="F1230" s="27"/>
      <c r="G1230" s="27"/>
      <c r="H1230" s="40"/>
      <c r="I1230" s="4"/>
      <c r="K1230" s="28"/>
    </row>
    <row r="1231" spans="6:11" customFormat="1" x14ac:dyDescent="0.25">
      <c r="F1231" s="27"/>
      <c r="G1231" s="27"/>
      <c r="H1231" s="40"/>
      <c r="I1231" s="4"/>
      <c r="K1231" s="28"/>
    </row>
    <row r="1232" spans="6:11" customFormat="1" x14ac:dyDescent="0.25">
      <c r="F1232" s="27"/>
      <c r="G1232" s="27"/>
      <c r="H1232" s="40"/>
      <c r="I1232" s="4"/>
      <c r="K1232" s="28"/>
    </row>
    <row r="1233" spans="6:11" customFormat="1" x14ac:dyDescent="0.25">
      <c r="F1233" s="27"/>
      <c r="G1233" s="27"/>
      <c r="H1233" s="40"/>
      <c r="I1233" s="4"/>
      <c r="K1233" s="28"/>
    </row>
    <row r="1234" spans="6:11" customFormat="1" x14ac:dyDescent="0.25">
      <c r="F1234" s="27"/>
      <c r="G1234" s="27"/>
      <c r="H1234" s="40"/>
      <c r="I1234" s="4"/>
      <c r="K1234" s="28"/>
    </row>
    <row r="1235" spans="6:11" customFormat="1" x14ac:dyDescent="0.25">
      <c r="F1235" s="27"/>
      <c r="G1235" s="27"/>
      <c r="H1235" s="40"/>
      <c r="I1235" s="4"/>
      <c r="K1235" s="28"/>
    </row>
    <row r="1236" spans="6:11" customFormat="1" x14ac:dyDescent="0.25">
      <c r="F1236" s="27"/>
      <c r="G1236" s="27"/>
      <c r="H1236" s="40"/>
      <c r="I1236" s="4"/>
      <c r="K1236" s="28"/>
    </row>
    <row r="1237" spans="6:11" customFormat="1" x14ac:dyDescent="0.25">
      <c r="F1237" s="27"/>
      <c r="G1237" s="27"/>
      <c r="H1237" s="40"/>
      <c r="I1237" s="4"/>
      <c r="K1237" s="28"/>
    </row>
    <row r="1238" spans="6:11" customFormat="1" x14ac:dyDescent="0.25">
      <c r="F1238" s="27"/>
      <c r="G1238" s="27"/>
      <c r="H1238" s="40"/>
      <c r="I1238" s="4"/>
      <c r="K1238" s="28"/>
    </row>
    <row r="1239" spans="6:11" customFormat="1" x14ac:dyDescent="0.25">
      <c r="F1239" s="27"/>
      <c r="G1239" s="27"/>
      <c r="H1239" s="40"/>
      <c r="I1239" s="4"/>
      <c r="K1239" s="28"/>
    </row>
    <row r="1240" spans="6:11" customFormat="1" x14ac:dyDescent="0.25">
      <c r="F1240" s="27"/>
      <c r="G1240" s="27"/>
      <c r="H1240" s="40"/>
      <c r="I1240" s="4"/>
      <c r="K1240" s="28"/>
    </row>
    <row r="1241" spans="6:11" customFormat="1" x14ac:dyDescent="0.25">
      <c r="F1241" s="27"/>
      <c r="G1241" s="27"/>
      <c r="H1241" s="40"/>
      <c r="I1241" s="4"/>
      <c r="K1241" s="28"/>
    </row>
    <row r="1242" spans="6:11" customFormat="1" x14ac:dyDescent="0.25">
      <c r="F1242" s="27"/>
      <c r="G1242" s="27"/>
      <c r="H1242" s="40"/>
      <c r="I1242" s="4"/>
      <c r="K1242" s="28"/>
    </row>
    <row r="1243" spans="6:11" customFormat="1" x14ac:dyDescent="0.25">
      <c r="F1243" s="27"/>
      <c r="G1243" s="27"/>
      <c r="H1243" s="40"/>
      <c r="I1243" s="4"/>
      <c r="K1243" s="28"/>
    </row>
    <row r="1244" spans="6:11" customFormat="1" x14ac:dyDescent="0.25">
      <c r="F1244" s="27"/>
      <c r="G1244" s="27"/>
      <c r="H1244" s="40"/>
      <c r="I1244" s="4"/>
      <c r="K1244" s="28"/>
    </row>
    <row r="1245" spans="6:11" customFormat="1" x14ac:dyDescent="0.25">
      <c r="F1245" s="27"/>
      <c r="G1245" s="27"/>
      <c r="H1245" s="40"/>
      <c r="I1245" s="4"/>
      <c r="K1245" s="28"/>
    </row>
    <row r="1246" spans="6:11" customFormat="1" x14ac:dyDescent="0.25">
      <c r="F1246" s="27"/>
      <c r="G1246" s="27"/>
      <c r="H1246" s="40"/>
      <c r="I1246" s="4"/>
      <c r="K1246" s="28"/>
    </row>
    <row r="1247" spans="6:11" customFormat="1" x14ac:dyDescent="0.25">
      <c r="F1247" s="27"/>
      <c r="G1247" s="27"/>
      <c r="H1247" s="40"/>
      <c r="I1247" s="4"/>
      <c r="K1247" s="28"/>
    </row>
    <row r="1248" spans="6:11" customFormat="1" x14ac:dyDescent="0.25">
      <c r="F1248" s="27"/>
      <c r="G1248" s="27"/>
      <c r="H1248" s="40"/>
      <c r="I1248" s="4"/>
      <c r="K1248" s="28"/>
    </row>
    <row r="1249" spans="6:11" customFormat="1" x14ac:dyDescent="0.25">
      <c r="F1249" s="27"/>
      <c r="G1249" s="27"/>
      <c r="H1249" s="40"/>
      <c r="I1249" s="4"/>
      <c r="K1249" s="28"/>
    </row>
    <row r="1250" spans="6:11" customFormat="1" x14ac:dyDescent="0.25">
      <c r="F1250" s="27"/>
      <c r="G1250" s="27"/>
      <c r="H1250" s="40"/>
      <c r="I1250" s="4"/>
      <c r="K1250" s="28"/>
    </row>
    <row r="1251" spans="6:11" customFormat="1" x14ac:dyDescent="0.25">
      <c r="F1251" s="27"/>
      <c r="G1251" s="27"/>
      <c r="H1251" s="40"/>
      <c r="I1251" s="4"/>
      <c r="K1251" s="28"/>
    </row>
    <row r="1252" spans="6:11" customFormat="1" x14ac:dyDescent="0.25">
      <c r="F1252" s="27"/>
      <c r="G1252" s="27"/>
      <c r="H1252" s="40"/>
      <c r="I1252" s="4"/>
      <c r="K1252" s="28"/>
    </row>
    <row r="1253" spans="6:11" customFormat="1" x14ac:dyDescent="0.25">
      <c r="F1253" s="27"/>
      <c r="G1253" s="27"/>
      <c r="H1253" s="40"/>
      <c r="I1253" s="4"/>
      <c r="K1253" s="28"/>
    </row>
    <row r="1254" spans="6:11" customFormat="1" x14ac:dyDescent="0.25">
      <c r="F1254" s="27"/>
      <c r="G1254" s="27"/>
      <c r="H1254" s="40"/>
      <c r="I1254" s="4"/>
      <c r="K1254" s="28"/>
    </row>
    <row r="1255" spans="6:11" customFormat="1" x14ac:dyDescent="0.25">
      <c r="F1255" s="27"/>
      <c r="G1255" s="27"/>
      <c r="H1255" s="40"/>
      <c r="I1255" s="4"/>
      <c r="K1255" s="28"/>
    </row>
    <row r="1256" spans="6:11" customFormat="1" x14ac:dyDescent="0.25">
      <c r="F1256" s="27"/>
      <c r="G1256" s="27"/>
      <c r="H1256" s="40"/>
      <c r="I1256" s="4"/>
      <c r="K1256" s="28"/>
    </row>
    <row r="1257" spans="6:11" customFormat="1" x14ac:dyDescent="0.25">
      <c r="F1257" s="27"/>
      <c r="G1257" s="27"/>
      <c r="H1257" s="40"/>
      <c r="I1257" s="4"/>
      <c r="K1257" s="28"/>
    </row>
    <row r="1258" spans="6:11" customFormat="1" x14ac:dyDescent="0.25">
      <c r="F1258" s="27"/>
      <c r="G1258" s="27"/>
      <c r="H1258" s="40"/>
      <c r="I1258" s="4"/>
      <c r="K1258" s="28"/>
    </row>
    <row r="1259" spans="6:11" customFormat="1" x14ac:dyDescent="0.25">
      <c r="F1259" s="27"/>
      <c r="G1259" s="27"/>
      <c r="H1259" s="40"/>
      <c r="I1259" s="4"/>
      <c r="K1259" s="28"/>
    </row>
    <row r="1260" spans="6:11" customFormat="1" x14ac:dyDescent="0.25">
      <c r="F1260" s="27"/>
      <c r="G1260" s="27"/>
      <c r="H1260" s="40"/>
      <c r="I1260" s="4"/>
      <c r="K1260" s="28"/>
    </row>
    <row r="1261" spans="6:11" customFormat="1" x14ac:dyDescent="0.25">
      <c r="F1261" s="27"/>
      <c r="G1261" s="27"/>
      <c r="H1261" s="40"/>
      <c r="I1261" s="4"/>
      <c r="K1261" s="28"/>
    </row>
    <row r="1262" spans="6:11" customFormat="1" x14ac:dyDescent="0.25">
      <c r="F1262" s="27"/>
      <c r="G1262" s="27"/>
      <c r="H1262" s="40"/>
      <c r="I1262" s="4"/>
      <c r="K1262" s="28"/>
    </row>
    <row r="1263" spans="6:11" customFormat="1" x14ac:dyDescent="0.25">
      <c r="F1263" s="27"/>
      <c r="G1263" s="27"/>
      <c r="H1263" s="40"/>
      <c r="I1263" s="4"/>
      <c r="K1263" s="28"/>
    </row>
    <row r="1264" spans="6:11" customFormat="1" x14ac:dyDescent="0.25">
      <c r="F1264" s="27"/>
      <c r="G1264" s="27"/>
      <c r="H1264" s="40"/>
      <c r="I1264" s="4"/>
      <c r="K1264" s="28"/>
    </row>
    <row r="1265" spans="6:11" customFormat="1" x14ac:dyDescent="0.25">
      <c r="F1265" s="27"/>
      <c r="G1265" s="27"/>
      <c r="H1265" s="40"/>
      <c r="I1265" s="4"/>
      <c r="K1265" s="28"/>
    </row>
    <row r="1266" spans="6:11" customFormat="1" x14ac:dyDescent="0.25">
      <c r="F1266" s="27"/>
      <c r="G1266" s="27"/>
      <c r="H1266" s="40"/>
      <c r="I1266" s="4"/>
      <c r="K1266" s="28"/>
    </row>
    <row r="1267" spans="6:11" customFormat="1" x14ac:dyDescent="0.25">
      <c r="F1267" s="27"/>
      <c r="G1267" s="27"/>
      <c r="H1267" s="40"/>
      <c r="I1267" s="4"/>
      <c r="K1267" s="28"/>
    </row>
    <row r="1268" spans="6:11" customFormat="1" x14ac:dyDescent="0.25">
      <c r="F1268" s="27"/>
      <c r="G1268" s="27"/>
      <c r="H1268" s="40"/>
      <c r="I1268" s="4"/>
      <c r="K1268" s="28"/>
    </row>
    <row r="1269" spans="6:11" customFormat="1" x14ac:dyDescent="0.25">
      <c r="F1269" s="27"/>
      <c r="G1269" s="27"/>
      <c r="H1269" s="40"/>
      <c r="I1269" s="4"/>
      <c r="K1269" s="28"/>
    </row>
    <row r="1270" spans="6:11" customFormat="1" x14ac:dyDescent="0.25">
      <c r="F1270" s="27"/>
      <c r="G1270" s="27"/>
      <c r="H1270" s="40"/>
      <c r="I1270" s="4"/>
      <c r="K1270" s="28"/>
    </row>
    <row r="1271" spans="6:11" customFormat="1" x14ac:dyDescent="0.25">
      <c r="F1271" s="27"/>
      <c r="G1271" s="27"/>
      <c r="H1271" s="40"/>
      <c r="I1271" s="4"/>
      <c r="K1271" s="28"/>
    </row>
    <row r="1272" spans="6:11" customFormat="1" x14ac:dyDescent="0.25">
      <c r="F1272" s="27"/>
      <c r="G1272" s="27"/>
      <c r="H1272" s="40"/>
      <c r="I1272" s="4"/>
      <c r="K1272" s="28"/>
    </row>
    <row r="1273" spans="6:11" customFormat="1" x14ac:dyDescent="0.25">
      <c r="F1273" s="27"/>
      <c r="G1273" s="27"/>
      <c r="H1273" s="40"/>
      <c r="I1273" s="4"/>
      <c r="K1273" s="28"/>
    </row>
    <row r="1274" spans="6:11" customFormat="1" x14ac:dyDescent="0.25">
      <c r="F1274" s="27"/>
      <c r="G1274" s="27"/>
      <c r="H1274" s="40"/>
      <c r="I1274" s="4"/>
      <c r="K1274" s="28"/>
    </row>
    <row r="1275" spans="6:11" customFormat="1" x14ac:dyDescent="0.25">
      <c r="F1275" s="27"/>
      <c r="G1275" s="27"/>
      <c r="H1275" s="40"/>
      <c r="I1275" s="4"/>
      <c r="K1275" s="28"/>
    </row>
    <row r="1276" spans="6:11" customFormat="1" x14ac:dyDescent="0.25">
      <c r="F1276" s="27"/>
      <c r="G1276" s="27"/>
      <c r="H1276" s="40"/>
      <c r="I1276" s="4"/>
      <c r="K1276" s="28"/>
    </row>
    <row r="1277" spans="6:11" customFormat="1" x14ac:dyDescent="0.25">
      <c r="F1277" s="27"/>
      <c r="G1277" s="27"/>
      <c r="H1277" s="40"/>
      <c r="I1277" s="4"/>
      <c r="K1277" s="28"/>
    </row>
    <row r="1278" spans="6:11" customFormat="1" x14ac:dyDescent="0.25">
      <c r="F1278" s="27"/>
      <c r="G1278" s="27"/>
      <c r="H1278" s="40"/>
      <c r="I1278" s="4"/>
      <c r="K1278" s="28"/>
    </row>
    <row r="1279" spans="6:11" customFormat="1" x14ac:dyDescent="0.25">
      <c r="F1279" s="27"/>
      <c r="G1279" s="27"/>
      <c r="H1279" s="40"/>
      <c r="I1279" s="4"/>
      <c r="K1279" s="28"/>
    </row>
    <row r="1280" spans="6:11" customFormat="1" x14ac:dyDescent="0.25">
      <c r="F1280" s="27"/>
      <c r="G1280" s="27"/>
      <c r="H1280" s="40"/>
      <c r="I1280" s="4"/>
      <c r="K1280" s="28"/>
    </row>
    <row r="1281" spans="6:11" customFormat="1" x14ac:dyDescent="0.25">
      <c r="F1281" s="27"/>
      <c r="G1281" s="27"/>
      <c r="H1281" s="40"/>
      <c r="I1281" s="4"/>
      <c r="K1281" s="28"/>
    </row>
    <row r="1282" spans="6:11" customFormat="1" x14ac:dyDescent="0.25">
      <c r="F1282" s="27"/>
      <c r="G1282" s="27"/>
      <c r="H1282" s="40"/>
      <c r="I1282" s="4"/>
      <c r="K1282" s="28"/>
    </row>
    <row r="1283" spans="6:11" customFormat="1" x14ac:dyDescent="0.25">
      <c r="F1283" s="27"/>
      <c r="G1283" s="27"/>
      <c r="H1283" s="40"/>
      <c r="I1283" s="4"/>
      <c r="K1283" s="28"/>
    </row>
    <row r="1284" spans="6:11" customFormat="1" x14ac:dyDescent="0.25">
      <c r="F1284" s="27"/>
      <c r="G1284" s="27"/>
      <c r="H1284" s="40"/>
      <c r="I1284" s="4"/>
      <c r="K1284" s="28"/>
    </row>
    <row r="1285" spans="6:11" customFormat="1" x14ac:dyDescent="0.25">
      <c r="F1285" s="27"/>
      <c r="G1285" s="27"/>
      <c r="H1285" s="40"/>
      <c r="I1285" s="4"/>
      <c r="K1285" s="28"/>
    </row>
    <row r="1286" spans="6:11" customFormat="1" x14ac:dyDescent="0.25">
      <c r="F1286" s="27"/>
      <c r="G1286" s="27"/>
      <c r="H1286" s="40"/>
      <c r="I1286" s="4"/>
      <c r="K1286" s="28"/>
    </row>
    <row r="1287" spans="6:11" customFormat="1" x14ac:dyDescent="0.25">
      <c r="F1287" s="27"/>
      <c r="G1287" s="27"/>
      <c r="H1287" s="40"/>
      <c r="I1287" s="4"/>
      <c r="K1287" s="28"/>
    </row>
    <row r="1288" spans="6:11" customFormat="1" x14ac:dyDescent="0.25">
      <c r="F1288" s="27"/>
      <c r="G1288" s="27"/>
      <c r="H1288" s="40"/>
      <c r="I1288" s="4"/>
      <c r="K1288" s="28"/>
    </row>
    <row r="1289" spans="6:11" customFormat="1" x14ac:dyDescent="0.25">
      <c r="F1289" s="27"/>
      <c r="G1289" s="27"/>
      <c r="H1289" s="40"/>
      <c r="I1289" s="4"/>
      <c r="K1289" s="28"/>
    </row>
    <row r="1290" spans="6:11" customFormat="1" x14ac:dyDescent="0.25">
      <c r="F1290" s="27"/>
      <c r="G1290" s="27"/>
      <c r="H1290" s="40"/>
      <c r="I1290" s="4"/>
      <c r="K1290" s="28"/>
    </row>
    <row r="1291" spans="6:11" customFormat="1" x14ac:dyDescent="0.25">
      <c r="F1291" s="27"/>
      <c r="G1291" s="27"/>
      <c r="H1291" s="40"/>
      <c r="I1291" s="4"/>
      <c r="K1291" s="28"/>
    </row>
    <row r="1292" spans="6:11" customFormat="1" x14ac:dyDescent="0.25">
      <c r="F1292" s="27"/>
      <c r="G1292" s="27"/>
      <c r="H1292" s="40"/>
      <c r="I1292" s="4"/>
      <c r="K1292" s="28"/>
    </row>
    <row r="1293" spans="6:11" customFormat="1" x14ac:dyDescent="0.25">
      <c r="F1293" s="27"/>
      <c r="G1293" s="27"/>
      <c r="H1293" s="40"/>
      <c r="I1293" s="4"/>
      <c r="K1293" s="28"/>
    </row>
    <row r="1294" spans="6:11" customFormat="1" x14ac:dyDescent="0.25">
      <c r="F1294" s="27"/>
      <c r="G1294" s="27"/>
      <c r="H1294" s="40"/>
      <c r="I1294" s="4"/>
      <c r="K1294" s="28"/>
    </row>
    <row r="1295" spans="6:11" customFormat="1" x14ac:dyDescent="0.25">
      <c r="F1295" s="27"/>
      <c r="G1295" s="27"/>
      <c r="H1295" s="40"/>
      <c r="I1295" s="4"/>
      <c r="K1295" s="28"/>
    </row>
    <row r="1296" spans="6:11" customFormat="1" x14ac:dyDescent="0.25">
      <c r="F1296" s="27"/>
      <c r="G1296" s="27"/>
      <c r="H1296" s="40"/>
      <c r="I1296" s="4"/>
      <c r="K1296" s="28"/>
    </row>
    <row r="1297" spans="6:11" customFormat="1" x14ac:dyDescent="0.25">
      <c r="F1297" s="27"/>
      <c r="G1297" s="27"/>
      <c r="H1297" s="40"/>
      <c r="I1297" s="4"/>
      <c r="K1297" s="28"/>
    </row>
    <row r="1298" spans="6:11" customFormat="1" x14ac:dyDescent="0.25">
      <c r="F1298" s="27"/>
      <c r="G1298" s="27"/>
      <c r="H1298" s="40"/>
      <c r="I1298" s="4"/>
      <c r="K1298" s="28"/>
    </row>
    <row r="1299" spans="6:11" customFormat="1" x14ac:dyDescent="0.25">
      <c r="F1299" s="27"/>
      <c r="G1299" s="27"/>
      <c r="H1299" s="40"/>
      <c r="I1299" s="4"/>
      <c r="K1299" s="28"/>
    </row>
    <row r="1300" spans="6:11" customFormat="1" x14ac:dyDescent="0.25">
      <c r="F1300" s="27"/>
      <c r="G1300" s="27"/>
      <c r="H1300" s="40"/>
      <c r="I1300" s="4"/>
      <c r="K1300" s="28"/>
    </row>
    <row r="1301" spans="6:11" customFormat="1" x14ac:dyDescent="0.25">
      <c r="F1301" s="27"/>
      <c r="G1301" s="27"/>
      <c r="H1301" s="40"/>
      <c r="I1301" s="4"/>
      <c r="K1301" s="28"/>
    </row>
    <row r="1302" spans="6:11" customFormat="1" x14ac:dyDescent="0.25">
      <c r="F1302" s="27"/>
      <c r="G1302" s="27"/>
      <c r="H1302" s="40"/>
      <c r="I1302" s="4"/>
      <c r="K1302" s="28"/>
    </row>
    <row r="1303" spans="6:11" customFormat="1" x14ac:dyDescent="0.25">
      <c r="F1303" s="27"/>
      <c r="G1303" s="27"/>
      <c r="H1303" s="40"/>
      <c r="I1303" s="4"/>
      <c r="K1303" s="28"/>
    </row>
    <row r="1304" spans="6:11" customFormat="1" x14ac:dyDescent="0.25">
      <c r="F1304" s="27"/>
      <c r="G1304" s="27"/>
      <c r="H1304" s="40"/>
      <c r="I1304" s="4"/>
      <c r="K1304" s="28"/>
    </row>
    <row r="1305" spans="6:11" customFormat="1" x14ac:dyDescent="0.25">
      <c r="F1305" s="27"/>
      <c r="G1305" s="27"/>
      <c r="H1305" s="40"/>
      <c r="I1305" s="4"/>
      <c r="K1305" s="28"/>
    </row>
    <row r="1306" spans="6:11" customFormat="1" x14ac:dyDescent="0.25">
      <c r="F1306" s="27"/>
      <c r="G1306" s="27"/>
      <c r="H1306" s="40"/>
      <c r="I1306" s="4"/>
      <c r="K1306" s="28"/>
    </row>
    <row r="1307" spans="6:11" customFormat="1" x14ac:dyDescent="0.25">
      <c r="F1307" s="27"/>
      <c r="G1307" s="27"/>
      <c r="H1307" s="40"/>
      <c r="I1307" s="4"/>
      <c r="K1307" s="28"/>
    </row>
    <row r="1308" spans="6:11" customFormat="1" x14ac:dyDescent="0.25">
      <c r="F1308" s="27"/>
      <c r="G1308" s="27"/>
      <c r="H1308" s="40"/>
      <c r="I1308" s="4"/>
      <c r="K1308" s="28"/>
    </row>
    <row r="1309" spans="6:11" customFormat="1" x14ac:dyDescent="0.25">
      <c r="F1309" s="27"/>
      <c r="G1309" s="27"/>
      <c r="H1309" s="40"/>
      <c r="I1309" s="4"/>
      <c r="K1309" s="28"/>
    </row>
    <row r="1310" spans="6:11" customFormat="1" x14ac:dyDescent="0.25">
      <c r="F1310" s="27"/>
      <c r="G1310" s="27"/>
      <c r="H1310" s="40"/>
      <c r="I1310" s="4"/>
      <c r="K1310" s="28"/>
    </row>
    <row r="1311" spans="6:11" customFormat="1" x14ac:dyDescent="0.25">
      <c r="F1311" s="27"/>
      <c r="G1311" s="27"/>
      <c r="H1311" s="40"/>
      <c r="I1311" s="4"/>
      <c r="K1311" s="28"/>
    </row>
    <row r="1312" spans="6:11" customFormat="1" x14ac:dyDescent="0.25">
      <c r="F1312" s="27"/>
      <c r="G1312" s="27"/>
      <c r="H1312" s="40"/>
      <c r="I1312" s="4"/>
      <c r="K1312" s="28"/>
    </row>
    <row r="1313" spans="6:11" customFormat="1" x14ac:dyDescent="0.25">
      <c r="F1313" s="27"/>
      <c r="G1313" s="27"/>
      <c r="H1313" s="40"/>
      <c r="I1313" s="4"/>
      <c r="K1313" s="28"/>
    </row>
    <row r="1314" spans="6:11" customFormat="1" x14ac:dyDescent="0.25">
      <c r="F1314" s="27"/>
      <c r="G1314" s="27"/>
      <c r="H1314" s="40"/>
      <c r="I1314" s="4"/>
      <c r="K1314" s="28"/>
    </row>
    <row r="1315" spans="6:11" customFormat="1" x14ac:dyDescent="0.25">
      <c r="F1315" s="27"/>
      <c r="G1315" s="27"/>
      <c r="H1315" s="40"/>
      <c r="I1315" s="4"/>
      <c r="K1315" s="28"/>
    </row>
    <row r="1316" spans="6:11" customFormat="1" x14ac:dyDescent="0.25">
      <c r="F1316" s="27"/>
      <c r="G1316" s="27"/>
      <c r="H1316" s="40"/>
      <c r="I1316" s="4"/>
      <c r="K1316" s="28"/>
    </row>
    <row r="1317" spans="6:11" customFormat="1" x14ac:dyDescent="0.25">
      <c r="F1317" s="27"/>
      <c r="G1317" s="27"/>
      <c r="H1317" s="40"/>
      <c r="I1317" s="4"/>
      <c r="K1317" s="28"/>
    </row>
    <row r="1318" spans="6:11" customFormat="1" x14ac:dyDescent="0.25">
      <c r="F1318" s="27"/>
      <c r="G1318" s="27"/>
      <c r="H1318" s="40"/>
      <c r="I1318" s="4"/>
      <c r="K1318" s="28"/>
    </row>
    <row r="1319" spans="6:11" customFormat="1" x14ac:dyDescent="0.25">
      <c r="F1319" s="27"/>
      <c r="G1319" s="27"/>
      <c r="H1319" s="40"/>
      <c r="I1319" s="4"/>
      <c r="K1319" s="28"/>
    </row>
    <row r="1320" spans="6:11" customFormat="1" x14ac:dyDescent="0.25">
      <c r="F1320" s="27"/>
      <c r="G1320" s="27"/>
      <c r="H1320" s="40"/>
      <c r="I1320" s="4"/>
      <c r="K1320" s="28"/>
    </row>
    <row r="1321" spans="6:11" customFormat="1" x14ac:dyDescent="0.25">
      <c r="F1321" s="27"/>
      <c r="G1321" s="27"/>
      <c r="H1321" s="40"/>
      <c r="I1321" s="4"/>
      <c r="K1321" s="28"/>
    </row>
    <row r="1322" spans="6:11" customFormat="1" x14ac:dyDescent="0.25">
      <c r="F1322" s="27"/>
      <c r="G1322" s="27"/>
      <c r="H1322" s="40"/>
      <c r="I1322" s="4"/>
      <c r="K1322" s="28"/>
    </row>
    <row r="1323" spans="6:11" customFormat="1" x14ac:dyDescent="0.25">
      <c r="F1323" s="27"/>
      <c r="G1323" s="27"/>
      <c r="H1323" s="40"/>
      <c r="I1323" s="4"/>
      <c r="K1323" s="28"/>
    </row>
    <row r="1324" spans="6:11" customFormat="1" x14ac:dyDescent="0.25">
      <c r="F1324" s="27"/>
      <c r="G1324" s="27"/>
      <c r="H1324" s="40"/>
      <c r="I1324" s="4"/>
      <c r="K1324" s="28"/>
    </row>
    <row r="1325" spans="6:11" customFormat="1" x14ac:dyDescent="0.25">
      <c r="F1325" s="27"/>
      <c r="G1325" s="27"/>
      <c r="H1325" s="40"/>
      <c r="I1325" s="4"/>
      <c r="K1325" s="28"/>
    </row>
    <row r="1326" spans="6:11" customFormat="1" x14ac:dyDescent="0.25">
      <c r="F1326" s="27"/>
      <c r="G1326" s="27"/>
      <c r="H1326" s="40"/>
      <c r="I1326" s="4"/>
      <c r="K1326" s="28"/>
    </row>
    <row r="1327" spans="6:11" customFormat="1" x14ac:dyDescent="0.25">
      <c r="F1327" s="27"/>
      <c r="G1327" s="27"/>
      <c r="H1327" s="40"/>
      <c r="I1327" s="4"/>
      <c r="K1327" s="28"/>
    </row>
    <row r="1328" spans="6:11" customFormat="1" x14ac:dyDescent="0.25">
      <c r="F1328" s="27"/>
      <c r="G1328" s="27"/>
      <c r="H1328" s="40"/>
      <c r="I1328" s="4"/>
      <c r="K1328" s="28"/>
    </row>
    <row r="1329" spans="6:11" customFormat="1" x14ac:dyDescent="0.25">
      <c r="F1329" s="27"/>
      <c r="G1329" s="27"/>
      <c r="H1329" s="40"/>
      <c r="I1329" s="4"/>
      <c r="K1329" s="28"/>
    </row>
    <row r="1330" spans="6:11" customFormat="1" x14ac:dyDescent="0.25">
      <c r="F1330" s="27"/>
      <c r="G1330" s="27"/>
      <c r="H1330" s="40"/>
      <c r="I1330" s="4"/>
      <c r="K1330" s="28"/>
    </row>
    <row r="1331" spans="6:11" customFormat="1" x14ac:dyDescent="0.25">
      <c r="F1331" s="27"/>
      <c r="G1331" s="27"/>
      <c r="H1331" s="40"/>
      <c r="I1331" s="4"/>
      <c r="K1331" s="28"/>
    </row>
    <row r="1332" spans="6:11" customFormat="1" x14ac:dyDescent="0.25">
      <c r="F1332" s="27"/>
      <c r="G1332" s="27"/>
      <c r="H1332" s="40"/>
      <c r="I1332" s="4"/>
      <c r="K1332" s="28"/>
    </row>
    <row r="1333" spans="6:11" customFormat="1" x14ac:dyDescent="0.25">
      <c r="F1333" s="27"/>
      <c r="G1333" s="27"/>
      <c r="H1333" s="40"/>
      <c r="I1333" s="4"/>
      <c r="K1333" s="28"/>
    </row>
    <row r="1334" spans="6:11" customFormat="1" x14ac:dyDescent="0.25">
      <c r="F1334" s="27"/>
      <c r="G1334" s="27"/>
      <c r="H1334" s="40"/>
      <c r="I1334" s="4"/>
      <c r="K1334" s="28"/>
    </row>
    <row r="1335" spans="6:11" customFormat="1" x14ac:dyDescent="0.25">
      <c r="F1335" s="27"/>
      <c r="G1335" s="27"/>
      <c r="H1335" s="40"/>
      <c r="I1335" s="4"/>
      <c r="K1335" s="28"/>
    </row>
    <row r="1336" spans="6:11" customFormat="1" x14ac:dyDescent="0.25">
      <c r="F1336" s="27"/>
      <c r="G1336" s="27"/>
      <c r="H1336" s="40"/>
      <c r="I1336" s="4"/>
      <c r="K1336" s="28"/>
    </row>
    <row r="1337" spans="6:11" customFormat="1" x14ac:dyDescent="0.25">
      <c r="F1337" s="27"/>
      <c r="G1337" s="27"/>
      <c r="H1337" s="40"/>
      <c r="I1337" s="4"/>
      <c r="K1337" s="28"/>
    </row>
    <row r="1338" spans="6:11" customFormat="1" x14ac:dyDescent="0.25">
      <c r="F1338" s="27"/>
      <c r="G1338" s="27"/>
      <c r="H1338" s="40"/>
      <c r="I1338" s="4"/>
      <c r="K1338" s="28"/>
    </row>
    <row r="1339" spans="6:11" customFormat="1" x14ac:dyDescent="0.25">
      <c r="F1339" s="27"/>
      <c r="G1339" s="27"/>
      <c r="H1339" s="40"/>
      <c r="I1339" s="4"/>
      <c r="K1339" s="28"/>
    </row>
    <row r="1340" spans="6:11" customFormat="1" x14ac:dyDescent="0.25">
      <c r="F1340" s="27"/>
      <c r="G1340" s="27"/>
      <c r="H1340" s="40"/>
      <c r="I1340" s="4"/>
      <c r="K1340" s="28"/>
    </row>
    <row r="1341" spans="6:11" customFormat="1" x14ac:dyDescent="0.25">
      <c r="F1341" s="27"/>
      <c r="G1341" s="27"/>
      <c r="H1341" s="40"/>
      <c r="I1341" s="4"/>
      <c r="K1341" s="28"/>
    </row>
    <row r="1342" spans="6:11" customFormat="1" x14ac:dyDescent="0.25">
      <c r="F1342" s="27"/>
      <c r="G1342" s="27"/>
      <c r="H1342" s="40"/>
      <c r="I1342" s="4"/>
      <c r="K1342" s="28"/>
    </row>
    <row r="1343" spans="6:11" customFormat="1" x14ac:dyDescent="0.25">
      <c r="F1343" s="27"/>
      <c r="G1343" s="27"/>
      <c r="H1343" s="40"/>
      <c r="I1343" s="4"/>
      <c r="K1343" s="28"/>
    </row>
    <row r="1344" spans="6:11" customFormat="1" x14ac:dyDescent="0.25">
      <c r="F1344" s="27"/>
      <c r="G1344" s="27"/>
      <c r="H1344" s="40"/>
      <c r="I1344" s="4"/>
      <c r="K1344" s="28"/>
    </row>
    <row r="1345" spans="6:11" customFormat="1" x14ac:dyDescent="0.25">
      <c r="F1345" s="27"/>
      <c r="G1345" s="27"/>
      <c r="H1345" s="40"/>
      <c r="I1345" s="4"/>
      <c r="K1345" s="28"/>
    </row>
    <row r="1346" spans="6:11" customFormat="1" x14ac:dyDescent="0.25">
      <c r="F1346" s="27"/>
      <c r="G1346" s="27"/>
      <c r="H1346" s="40"/>
      <c r="I1346" s="4"/>
      <c r="K1346" s="28"/>
    </row>
    <row r="1347" spans="6:11" customFormat="1" x14ac:dyDescent="0.25">
      <c r="F1347" s="27"/>
      <c r="G1347" s="27"/>
      <c r="H1347" s="40"/>
      <c r="I1347" s="4"/>
      <c r="K1347" s="28"/>
    </row>
    <row r="1348" spans="6:11" customFormat="1" x14ac:dyDescent="0.25">
      <c r="F1348" s="27"/>
      <c r="G1348" s="27"/>
      <c r="H1348" s="40"/>
      <c r="I1348" s="4"/>
      <c r="K1348" s="28"/>
    </row>
    <row r="1349" spans="6:11" customFormat="1" x14ac:dyDescent="0.25">
      <c r="F1349" s="27"/>
      <c r="G1349" s="27"/>
      <c r="H1349" s="40"/>
      <c r="I1349" s="4"/>
      <c r="K1349" s="28"/>
    </row>
    <row r="1350" spans="6:11" customFormat="1" x14ac:dyDescent="0.25">
      <c r="F1350" s="27"/>
      <c r="G1350" s="27"/>
      <c r="H1350" s="40"/>
      <c r="I1350" s="4"/>
      <c r="K1350" s="28"/>
    </row>
    <row r="1351" spans="6:11" customFormat="1" x14ac:dyDescent="0.25">
      <c r="F1351" s="27"/>
      <c r="G1351" s="27"/>
      <c r="H1351" s="40"/>
      <c r="I1351" s="4"/>
      <c r="K1351" s="28"/>
    </row>
    <row r="1352" spans="6:11" customFormat="1" x14ac:dyDescent="0.25">
      <c r="F1352" s="27"/>
      <c r="G1352" s="27"/>
      <c r="H1352" s="40"/>
      <c r="I1352" s="4"/>
      <c r="K1352" s="28"/>
    </row>
    <row r="1353" spans="6:11" customFormat="1" x14ac:dyDescent="0.25">
      <c r="F1353" s="27"/>
      <c r="G1353" s="27"/>
      <c r="H1353" s="40"/>
      <c r="I1353" s="4"/>
      <c r="K1353" s="28"/>
    </row>
    <row r="1354" spans="6:11" customFormat="1" x14ac:dyDescent="0.25">
      <c r="F1354" s="27"/>
      <c r="G1354" s="27"/>
      <c r="H1354" s="40"/>
      <c r="I1354" s="4"/>
      <c r="K1354" s="28"/>
    </row>
    <row r="1355" spans="6:11" customFormat="1" x14ac:dyDescent="0.25">
      <c r="F1355" s="27"/>
      <c r="G1355" s="27"/>
      <c r="H1355" s="40"/>
      <c r="I1355" s="4"/>
      <c r="K1355" s="28"/>
    </row>
    <row r="1356" spans="6:11" customFormat="1" x14ac:dyDescent="0.25">
      <c r="F1356" s="27"/>
      <c r="G1356" s="27"/>
      <c r="H1356" s="40"/>
      <c r="I1356" s="4"/>
      <c r="K1356" s="28"/>
    </row>
    <row r="1357" spans="6:11" customFormat="1" x14ac:dyDescent="0.25">
      <c r="F1357" s="27"/>
      <c r="G1357" s="27"/>
      <c r="H1357" s="40"/>
      <c r="I1357" s="4"/>
      <c r="K1357" s="28"/>
    </row>
    <row r="1358" spans="6:11" customFormat="1" x14ac:dyDescent="0.25">
      <c r="F1358" s="27"/>
      <c r="G1358" s="27"/>
      <c r="H1358" s="40"/>
      <c r="I1358" s="4"/>
      <c r="K1358" s="28"/>
    </row>
    <row r="1359" spans="6:11" customFormat="1" x14ac:dyDescent="0.25">
      <c r="F1359" s="27"/>
      <c r="G1359" s="27"/>
      <c r="H1359" s="40"/>
      <c r="I1359" s="4"/>
      <c r="K1359" s="28"/>
    </row>
    <row r="1360" spans="6:11" customFormat="1" x14ac:dyDescent="0.25">
      <c r="F1360" s="27"/>
      <c r="G1360" s="27"/>
      <c r="H1360" s="40"/>
      <c r="I1360" s="4"/>
      <c r="K1360" s="28"/>
    </row>
    <row r="1361" spans="6:11" customFormat="1" x14ac:dyDescent="0.25">
      <c r="F1361" s="27"/>
      <c r="G1361" s="27"/>
      <c r="H1361" s="40"/>
      <c r="I1361" s="4"/>
      <c r="K1361" s="28"/>
    </row>
    <row r="1362" spans="6:11" customFormat="1" x14ac:dyDescent="0.25">
      <c r="F1362" s="27"/>
      <c r="G1362" s="27"/>
      <c r="H1362" s="40"/>
      <c r="I1362" s="4"/>
      <c r="K1362" s="28"/>
    </row>
    <row r="1363" spans="6:11" customFormat="1" x14ac:dyDescent="0.25">
      <c r="F1363" s="27"/>
      <c r="G1363" s="27"/>
      <c r="H1363" s="40"/>
      <c r="I1363" s="4"/>
      <c r="K1363" s="28"/>
    </row>
    <row r="1364" spans="6:11" customFormat="1" x14ac:dyDescent="0.25">
      <c r="F1364" s="27"/>
      <c r="G1364" s="27"/>
      <c r="H1364" s="40"/>
      <c r="I1364" s="4"/>
      <c r="K1364" s="28"/>
    </row>
    <row r="1365" spans="6:11" customFormat="1" x14ac:dyDescent="0.25">
      <c r="F1365" s="27"/>
      <c r="G1365" s="27"/>
      <c r="H1365" s="40"/>
      <c r="I1365" s="4"/>
      <c r="K1365" s="28"/>
    </row>
    <row r="1366" spans="6:11" customFormat="1" x14ac:dyDescent="0.25">
      <c r="F1366" s="27"/>
      <c r="G1366" s="27"/>
      <c r="H1366" s="40"/>
      <c r="I1366" s="4"/>
      <c r="K1366" s="28"/>
    </row>
    <row r="1367" spans="6:11" customFormat="1" x14ac:dyDescent="0.25">
      <c r="F1367" s="27"/>
      <c r="G1367" s="27"/>
      <c r="H1367" s="40"/>
      <c r="I1367" s="4"/>
      <c r="K1367" s="28"/>
    </row>
    <row r="1368" spans="6:11" customFormat="1" x14ac:dyDescent="0.25">
      <c r="F1368" s="27"/>
      <c r="G1368" s="27"/>
      <c r="H1368" s="40"/>
      <c r="I1368" s="4"/>
      <c r="K1368" s="28"/>
    </row>
    <row r="1369" spans="6:11" customFormat="1" x14ac:dyDescent="0.25">
      <c r="F1369" s="27"/>
      <c r="G1369" s="27"/>
      <c r="H1369" s="40"/>
      <c r="I1369" s="4"/>
      <c r="K1369" s="28"/>
    </row>
    <row r="1370" spans="6:11" customFormat="1" x14ac:dyDescent="0.25">
      <c r="F1370" s="27"/>
      <c r="G1370" s="27"/>
      <c r="H1370" s="40"/>
      <c r="I1370" s="4"/>
      <c r="K1370" s="28"/>
    </row>
    <row r="1371" spans="6:11" customFormat="1" x14ac:dyDescent="0.25">
      <c r="F1371" s="27"/>
      <c r="G1371" s="27"/>
      <c r="H1371" s="40"/>
      <c r="I1371" s="4"/>
      <c r="K1371" s="28"/>
    </row>
    <row r="1372" spans="6:11" customFormat="1" x14ac:dyDescent="0.25">
      <c r="F1372" s="27"/>
      <c r="G1372" s="27"/>
      <c r="H1372" s="40"/>
      <c r="I1372" s="4"/>
      <c r="K1372" s="28"/>
    </row>
    <row r="1373" spans="6:11" customFormat="1" x14ac:dyDescent="0.25">
      <c r="F1373" s="27"/>
      <c r="G1373" s="27"/>
      <c r="H1373" s="40"/>
      <c r="I1373" s="4"/>
      <c r="K1373" s="28"/>
    </row>
    <row r="1374" spans="6:11" customFormat="1" x14ac:dyDescent="0.25">
      <c r="F1374" s="27"/>
      <c r="G1374" s="27"/>
      <c r="H1374" s="40"/>
      <c r="I1374" s="4"/>
      <c r="K1374" s="28"/>
    </row>
    <row r="1375" spans="6:11" customFormat="1" x14ac:dyDescent="0.25">
      <c r="F1375" s="27"/>
      <c r="G1375" s="27"/>
      <c r="H1375" s="40"/>
      <c r="I1375" s="4"/>
      <c r="K1375" s="28"/>
    </row>
    <row r="1376" spans="6:11" customFormat="1" x14ac:dyDescent="0.25">
      <c r="F1376" s="27"/>
      <c r="G1376" s="27"/>
      <c r="H1376" s="40"/>
      <c r="I1376" s="4"/>
      <c r="K1376" s="28"/>
    </row>
    <row r="1377" spans="6:11" customFormat="1" x14ac:dyDescent="0.25">
      <c r="F1377" s="27"/>
      <c r="G1377" s="27"/>
      <c r="H1377" s="40"/>
      <c r="I1377" s="4"/>
      <c r="K1377" s="28"/>
    </row>
    <row r="1378" spans="6:11" customFormat="1" x14ac:dyDescent="0.25">
      <c r="F1378" s="27"/>
      <c r="G1378" s="27"/>
      <c r="H1378" s="40"/>
      <c r="I1378" s="4"/>
      <c r="K1378" s="28"/>
    </row>
    <row r="1379" spans="6:11" customFormat="1" x14ac:dyDescent="0.25">
      <c r="F1379" s="27"/>
      <c r="G1379" s="27"/>
      <c r="H1379" s="40"/>
      <c r="I1379" s="4"/>
      <c r="K1379" s="28"/>
    </row>
    <row r="1380" spans="6:11" customFormat="1" x14ac:dyDescent="0.25">
      <c r="F1380" s="27"/>
      <c r="G1380" s="27"/>
      <c r="H1380" s="40"/>
      <c r="I1380" s="4"/>
      <c r="K1380" s="28"/>
    </row>
    <row r="1381" spans="6:11" customFormat="1" x14ac:dyDescent="0.25">
      <c r="F1381" s="27"/>
      <c r="G1381" s="27"/>
      <c r="H1381" s="40"/>
      <c r="I1381" s="4"/>
      <c r="K1381" s="28"/>
    </row>
    <row r="1382" spans="6:11" customFormat="1" x14ac:dyDescent="0.25">
      <c r="F1382" s="27"/>
      <c r="G1382" s="27"/>
      <c r="H1382" s="40"/>
      <c r="I1382" s="4"/>
      <c r="K1382" s="28"/>
    </row>
    <row r="1383" spans="6:11" customFormat="1" x14ac:dyDescent="0.25">
      <c r="F1383" s="27"/>
      <c r="G1383" s="27"/>
      <c r="H1383" s="40"/>
      <c r="I1383" s="4"/>
      <c r="K1383" s="28"/>
    </row>
    <row r="1384" spans="6:11" customFormat="1" x14ac:dyDescent="0.25">
      <c r="F1384" s="27"/>
      <c r="G1384" s="27"/>
      <c r="H1384" s="40"/>
      <c r="I1384" s="4"/>
      <c r="K1384" s="28"/>
    </row>
    <row r="1385" spans="6:11" customFormat="1" x14ac:dyDescent="0.25">
      <c r="F1385" s="27"/>
      <c r="G1385" s="27"/>
      <c r="H1385" s="40"/>
      <c r="I1385" s="4"/>
      <c r="K1385" s="28"/>
    </row>
    <row r="1386" spans="6:11" customFormat="1" x14ac:dyDescent="0.25">
      <c r="F1386" s="27"/>
      <c r="G1386" s="27"/>
      <c r="H1386" s="40"/>
      <c r="I1386" s="4"/>
      <c r="K1386" s="28"/>
    </row>
    <row r="1387" spans="6:11" customFormat="1" x14ac:dyDescent="0.25">
      <c r="F1387" s="27"/>
      <c r="G1387" s="27"/>
      <c r="H1387" s="40"/>
      <c r="I1387" s="4"/>
      <c r="K1387" s="28"/>
    </row>
    <row r="1388" spans="6:11" customFormat="1" x14ac:dyDescent="0.25">
      <c r="F1388" s="27"/>
      <c r="G1388" s="27"/>
      <c r="H1388" s="40"/>
      <c r="I1388" s="4"/>
      <c r="K1388" s="28"/>
    </row>
    <row r="1389" spans="6:11" customFormat="1" x14ac:dyDescent="0.25">
      <c r="F1389" s="27"/>
      <c r="G1389" s="27"/>
      <c r="H1389" s="40"/>
      <c r="I1389" s="4"/>
      <c r="K1389" s="28"/>
    </row>
    <row r="1390" spans="6:11" customFormat="1" x14ac:dyDescent="0.25">
      <c r="F1390" s="27"/>
      <c r="G1390" s="27"/>
      <c r="H1390" s="40"/>
      <c r="I1390" s="4"/>
      <c r="K1390" s="28"/>
    </row>
    <row r="1391" spans="6:11" customFormat="1" x14ac:dyDescent="0.25">
      <c r="F1391" s="27"/>
      <c r="G1391" s="27"/>
      <c r="H1391" s="40"/>
      <c r="I1391" s="4"/>
      <c r="K1391" s="28"/>
    </row>
    <row r="1392" spans="6:11" customFormat="1" x14ac:dyDescent="0.25">
      <c r="F1392" s="27"/>
      <c r="G1392" s="27"/>
      <c r="H1392" s="40"/>
      <c r="I1392" s="4"/>
      <c r="K1392" s="28"/>
    </row>
    <row r="1393" spans="6:11" customFormat="1" x14ac:dyDescent="0.25">
      <c r="F1393" s="27"/>
      <c r="G1393" s="27"/>
      <c r="H1393" s="40"/>
      <c r="I1393" s="4"/>
      <c r="K1393" s="28"/>
    </row>
    <row r="1394" spans="6:11" customFormat="1" x14ac:dyDescent="0.25">
      <c r="F1394" s="27"/>
      <c r="G1394" s="27"/>
      <c r="H1394" s="40"/>
      <c r="I1394" s="4"/>
      <c r="K1394" s="28"/>
    </row>
    <row r="1395" spans="6:11" customFormat="1" x14ac:dyDescent="0.25">
      <c r="F1395" s="27"/>
      <c r="G1395" s="27"/>
      <c r="H1395" s="40"/>
      <c r="I1395" s="4"/>
      <c r="K1395" s="28"/>
    </row>
    <row r="1396" spans="6:11" customFormat="1" x14ac:dyDescent="0.25">
      <c r="F1396" s="27"/>
      <c r="G1396" s="27"/>
      <c r="H1396" s="40"/>
      <c r="I1396" s="4"/>
      <c r="K1396" s="28"/>
    </row>
    <row r="1397" spans="6:11" customFormat="1" x14ac:dyDescent="0.25">
      <c r="F1397" s="27"/>
      <c r="G1397" s="27"/>
      <c r="H1397" s="40"/>
      <c r="I1397" s="4"/>
      <c r="K1397" s="28"/>
    </row>
    <row r="1398" spans="6:11" customFormat="1" x14ac:dyDescent="0.25">
      <c r="F1398" s="27"/>
      <c r="G1398" s="27"/>
      <c r="H1398" s="40"/>
      <c r="I1398" s="4"/>
      <c r="K1398" s="28"/>
    </row>
    <row r="1399" spans="6:11" customFormat="1" x14ac:dyDescent="0.25">
      <c r="F1399" s="27"/>
      <c r="G1399" s="27"/>
      <c r="H1399" s="40"/>
      <c r="I1399" s="4"/>
      <c r="K1399" s="28"/>
    </row>
    <row r="1400" spans="6:11" customFormat="1" x14ac:dyDescent="0.25">
      <c r="F1400" s="27"/>
      <c r="G1400" s="27"/>
      <c r="H1400" s="40"/>
      <c r="I1400" s="4"/>
      <c r="K1400" s="28"/>
    </row>
    <row r="1401" spans="6:11" customFormat="1" x14ac:dyDescent="0.25">
      <c r="F1401" s="27"/>
      <c r="G1401" s="27"/>
      <c r="H1401" s="40"/>
      <c r="I1401" s="4"/>
      <c r="K1401" s="28"/>
    </row>
    <row r="1402" spans="6:11" customFormat="1" x14ac:dyDescent="0.25">
      <c r="F1402" s="27"/>
      <c r="G1402" s="27"/>
      <c r="H1402" s="40"/>
      <c r="I1402" s="4"/>
      <c r="K1402" s="28"/>
    </row>
    <row r="1403" spans="6:11" customFormat="1" x14ac:dyDescent="0.25">
      <c r="F1403" s="27"/>
      <c r="G1403" s="27"/>
      <c r="H1403" s="40"/>
      <c r="I1403" s="4"/>
      <c r="K1403" s="28"/>
    </row>
    <row r="1404" spans="6:11" customFormat="1" x14ac:dyDescent="0.25">
      <c r="F1404" s="27"/>
      <c r="G1404" s="27"/>
      <c r="H1404" s="40"/>
      <c r="I1404" s="4"/>
      <c r="K1404" s="28"/>
    </row>
    <row r="1405" spans="6:11" customFormat="1" x14ac:dyDescent="0.25">
      <c r="F1405" s="27"/>
      <c r="G1405" s="27"/>
      <c r="H1405" s="40"/>
      <c r="I1405" s="4"/>
      <c r="K1405" s="28"/>
    </row>
    <row r="1406" spans="6:11" customFormat="1" x14ac:dyDescent="0.25">
      <c r="F1406" s="27"/>
      <c r="G1406" s="27"/>
      <c r="H1406" s="40"/>
      <c r="I1406" s="4"/>
      <c r="K1406" s="28"/>
    </row>
    <row r="1407" spans="6:11" customFormat="1" x14ac:dyDescent="0.25">
      <c r="F1407" s="27"/>
      <c r="G1407" s="27"/>
      <c r="H1407" s="40"/>
      <c r="I1407" s="4"/>
      <c r="K1407" s="28"/>
    </row>
    <row r="1408" spans="6:11" customFormat="1" x14ac:dyDescent="0.25">
      <c r="F1408" s="27"/>
      <c r="G1408" s="27"/>
      <c r="H1408" s="40"/>
      <c r="I1408" s="4"/>
      <c r="K1408" s="28"/>
    </row>
    <row r="1409" spans="6:11" customFormat="1" x14ac:dyDescent="0.25">
      <c r="F1409" s="27"/>
      <c r="G1409" s="27"/>
      <c r="H1409" s="40"/>
      <c r="I1409" s="4"/>
      <c r="K1409" s="28"/>
    </row>
    <row r="1410" spans="6:11" customFormat="1" x14ac:dyDescent="0.25">
      <c r="F1410" s="27"/>
      <c r="G1410" s="27"/>
      <c r="H1410" s="40"/>
      <c r="I1410" s="4"/>
      <c r="K1410" s="28"/>
    </row>
    <row r="1411" spans="6:11" customFormat="1" x14ac:dyDescent="0.25">
      <c r="F1411" s="27"/>
      <c r="G1411" s="27"/>
      <c r="H1411" s="40"/>
      <c r="I1411" s="4"/>
      <c r="K1411" s="28"/>
    </row>
    <row r="1412" spans="6:11" customFormat="1" x14ac:dyDescent="0.25">
      <c r="F1412" s="27"/>
      <c r="G1412" s="27"/>
      <c r="H1412" s="40"/>
      <c r="I1412" s="4"/>
      <c r="K1412" s="28"/>
    </row>
    <row r="1413" spans="6:11" customFormat="1" x14ac:dyDescent="0.25">
      <c r="F1413" s="27"/>
      <c r="G1413" s="27"/>
      <c r="H1413" s="40"/>
      <c r="I1413" s="4"/>
      <c r="K1413" s="28"/>
    </row>
    <row r="1414" spans="6:11" customFormat="1" x14ac:dyDescent="0.25">
      <c r="F1414" s="27"/>
      <c r="G1414" s="27"/>
      <c r="H1414" s="40"/>
      <c r="I1414" s="4"/>
      <c r="K1414" s="28"/>
    </row>
    <row r="1415" spans="6:11" customFormat="1" x14ac:dyDescent="0.25">
      <c r="F1415" s="27"/>
      <c r="G1415" s="27"/>
      <c r="H1415" s="40"/>
      <c r="I1415" s="4"/>
      <c r="K1415" s="28"/>
    </row>
    <row r="1416" spans="6:11" customFormat="1" x14ac:dyDescent="0.25">
      <c r="F1416" s="27"/>
      <c r="G1416" s="27"/>
      <c r="H1416" s="40"/>
      <c r="I1416" s="4"/>
      <c r="K1416" s="28"/>
    </row>
    <row r="1417" spans="6:11" customFormat="1" x14ac:dyDescent="0.25">
      <c r="F1417" s="27"/>
      <c r="G1417" s="27"/>
      <c r="H1417" s="40"/>
      <c r="I1417" s="4"/>
      <c r="K1417" s="28"/>
    </row>
    <row r="1418" spans="6:11" customFormat="1" x14ac:dyDescent="0.25">
      <c r="F1418" s="27"/>
      <c r="G1418" s="27"/>
      <c r="H1418" s="40"/>
      <c r="I1418" s="4"/>
      <c r="K1418" s="28"/>
    </row>
    <row r="1419" spans="6:11" customFormat="1" x14ac:dyDescent="0.25">
      <c r="F1419" s="27"/>
      <c r="G1419" s="27"/>
      <c r="H1419" s="40"/>
      <c r="I1419" s="4"/>
      <c r="K1419" s="28"/>
    </row>
    <row r="1420" spans="6:11" customFormat="1" x14ac:dyDescent="0.25">
      <c r="F1420" s="27"/>
      <c r="G1420" s="27"/>
      <c r="H1420" s="40"/>
      <c r="I1420" s="4"/>
      <c r="K1420" s="28"/>
    </row>
    <row r="1421" spans="6:11" customFormat="1" x14ac:dyDescent="0.25">
      <c r="F1421" s="27"/>
      <c r="G1421" s="27"/>
      <c r="H1421" s="40"/>
      <c r="I1421" s="4"/>
      <c r="K1421" s="28"/>
    </row>
    <row r="1422" spans="6:11" customFormat="1" x14ac:dyDescent="0.25">
      <c r="F1422" s="27"/>
      <c r="G1422" s="27"/>
      <c r="H1422" s="40"/>
      <c r="I1422" s="4"/>
      <c r="K1422" s="28"/>
    </row>
    <row r="1423" spans="6:11" customFormat="1" x14ac:dyDescent="0.25">
      <c r="F1423" s="27"/>
      <c r="G1423" s="27"/>
      <c r="H1423" s="40"/>
      <c r="I1423" s="4"/>
      <c r="K1423" s="28"/>
    </row>
    <row r="1424" spans="6:11" customFormat="1" x14ac:dyDescent="0.25">
      <c r="F1424" s="27"/>
      <c r="G1424" s="27"/>
      <c r="H1424" s="40"/>
      <c r="I1424" s="4"/>
      <c r="K1424" s="28"/>
    </row>
    <row r="1425" spans="6:11" customFormat="1" x14ac:dyDescent="0.25">
      <c r="F1425" s="27"/>
      <c r="G1425" s="27"/>
      <c r="H1425" s="40"/>
      <c r="I1425" s="4"/>
      <c r="K1425" s="28"/>
    </row>
    <row r="1426" spans="6:11" customFormat="1" x14ac:dyDescent="0.25">
      <c r="F1426" s="27"/>
      <c r="G1426" s="27"/>
      <c r="H1426" s="40"/>
      <c r="I1426" s="4"/>
      <c r="K1426" s="28"/>
    </row>
    <row r="1427" spans="6:11" customFormat="1" x14ac:dyDescent="0.25">
      <c r="F1427" s="27"/>
      <c r="G1427" s="27"/>
      <c r="H1427" s="40"/>
      <c r="I1427" s="4"/>
      <c r="K1427" s="28"/>
    </row>
    <row r="1428" spans="6:11" customFormat="1" x14ac:dyDescent="0.25">
      <c r="F1428" s="27"/>
      <c r="G1428" s="27"/>
      <c r="H1428" s="40"/>
      <c r="I1428" s="4"/>
      <c r="K1428" s="28"/>
    </row>
    <row r="1429" spans="6:11" customFormat="1" x14ac:dyDescent="0.25">
      <c r="F1429" s="27"/>
      <c r="G1429" s="27"/>
      <c r="H1429" s="40"/>
      <c r="I1429" s="4"/>
      <c r="K1429" s="28"/>
    </row>
    <row r="1430" spans="6:11" customFormat="1" x14ac:dyDescent="0.25">
      <c r="F1430" s="27"/>
      <c r="G1430" s="27"/>
      <c r="H1430" s="40"/>
      <c r="I1430" s="4"/>
      <c r="K1430" s="28"/>
    </row>
    <row r="1431" spans="6:11" customFormat="1" x14ac:dyDescent="0.25">
      <c r="F1431" s="27"/>
      <c r="G1431" s="27"/>
      <c r="H1431" s="40"/>
      <c r="I1431" s="4"/>
      <c r="K1431" s="28"/>
    </row>
    <row r="1432" spans="6:11" customFormat="1" x14ac:dyDescent="0.25">
      <c r="F1432" s="27"/>
      <c r="G1432" s="27"/>
      <c r="H1432" s="40"/>
      <c r="I1432" s="4"/>
      <c r="K1432" s="28"/>
    </row>
    <row r="1433" spans="6:11" customFormat="1" x14ac:dyDescent="0.25">
      <c r="F1433" s="27"/>
      <c r="G1433" s="27"/>
      <c r="H1433" s="40"/>
      <c r="I1433" s="4"/>
      <c r="K1433" s="28"/>
    </row>
    <row r="1434" spans="6:11" customFormat="1" x14ac:dyDescent="0.25">
      <c r="F1434" s="27"/>
      <c r="G1434" s="27"/>
      <c r="H1434" s="40"/>
      <c r="I1434" s="4"/>
      <c r="K1434" s="28"/>
    </row>
    <row r="1435" spans="6:11" customFormat="1" x14ac:dyDescent="0.25">
      <c r="F1435" s="27"/>
      <c r="G1435" s="27"/>
      <c r="H1435" s="40"/>
      <c r="I1435" s="4"/>
      <c r="K1435" s="28"/>
    </row>
    <row r="1436" spans="6:11" customFormat="1" x14ac:dyDescent="0.25">
      <c r="F1436" s="27"/>
      <c r="G1436" s="27"/>
      <c r="H1436" s="40"/>
      <c r="I1436" s="4"/>
      <c r="K1436" s="28"/>
    </row>
    <row r="1437" spans="6:11" customFormat="1" x14ac:dyDescent="0.25">
      <c r="F1437" s="27"/>
      <c r="G1437" s="27"/>
      <c r="H1437" s="40"/>
      <c r="I1437" s="4"/>
      <c r="K1437" s="28"/>
    </row>
    <row r="1438" spans="6:11" customFormat="1" x14ac:dyDescent="0.25">
      <c r="F1438" s="27"/>
      <c r="G1438" s="27"/>
      <c r="H1438" s="40"/>
      <c r="I1438" s="4"/>
      <c r="K1438" s="28"/>
    </row>
    <row r="1439" spans="6:11" customFormat="1" x14ac:dyDescent="0.25">
      <c r="F1439" s="27"/>
      <c r="G1439" s="27"/>
      <c r="H1439" s="40"/>
      <c r="I1439" s="4"/>
      <c r="K1439" s="28"/>
    </row>
    <row r="1440" spans="6:11" customFormat="1" x14ac:dyDescent="0.25">
      <c r="F1440" s="27"/>
      <c r="G1440" s="27"/>
      <c r="H1440" s="40"/>
      <c r="I1440" s="4"/>
      <c r="K1440" s="28"/>
    </row>
    <row r="1441" spans="6:11" customFormat="1" x14ac:dyDescent="0.25">
      <c r="F1441" s="27"/>
      <c r="G1441" s="27"/>
      <c r="H1441" s="40"/>
      <c r="I1441" s="4"/>
      <c r="K1441" s="28"/>
    </row>
    <row r="1442" spans="6:11" customFormat="1" x14ac:dyDescent="0.25">
      <c r="F1442" s="27"/>
      <c r="G1442" s="27"/>
      <c r="H1442" s="40"/>
      <c r="I1442" s="4"/>
      <c r="K1442" s="28"/>
    </row>
    <row r="1443" spans="6:11" customFormat="1" x14ac:dyDescent="0.25">
      <c r="F1443" s="27"/>
      <c r="G1443" s="27"/>
      <c r="H1443" s="40"/>
      <c r="I1443" s="4"/>
      <c r="K1443" s="28"/>
    </row>
    <row r="1444" spans="6:11" customFormat="1" x14ac:dyDescent="0.25">
      <c r="F1444" s="27"/>
      <c r="G1444" s="27"/>
      <c r="H1444" s="40"/>
      <c r="I1444" s="4"/>
      <c r="K1444" s="28"/>
    </row>
    <row r="1445" spans="6:11" customFormat="1" x14ac:dyDescent="0.25">
      <c r="F1445" s="27"/>
      <c r="G1445" s="27"/>
      <c r="H1445" s="40"/>
      <c r="I1445" s="4"/>
      <c r="K1445" s="28"/>
    </row>
    <row r="1446" spans="6:11" customFormat="1" x14ac:dyDescent="0.25">
      <c r="F1446" s="27"/>
      <c r="G1446" s="27"/>
      <c r="H1446" s="40"/>
      <c r="I1446" s="4"/>
      <c r="K1446" s="28"/>
    </row>
    <row r="1447" spans="6:11" customFormat="1" x14ac:dyDescent="0.25">
      <c r="F1447" s="27"/>
      <c r="G1447" s="27"/>
      <c r="H1447" s="40"/>
      <c r="I1447" s="4"/>
      <c r="K1447" s="28"/>
    </row>
    <row r="1448" spans="6:11" customFormat="1" x14ac:dyDescent="0.25">
      <c r="F1448" s="27"/>
      <c r="G1448" s="27"/>
      <c r="H1448" s="40"/>
      <c r="I1448" s="4"/>
      <c r="K1448" s="28"/>
    </row>
    <row r="1449" spans="6:11" customFormat="1" x14ac:dyDescent="0.25">
      <c r="F1449" s="27"/>
      <c r="G1449" s="27"/>
      <c r="H1449" s="40"/>
      <c r="I1449" s="4"/>
      <c r="K1449" s="28"/>
    </row>
    <row r="1450" spans="6:11" customFormat="1" x14ac:dyDescent="0.25">
      <c r="F1450" s="27"/>
      <c r="G1450" s="27"/>
      <c r="H1450" s="40"/>
      <c r="I1450" s="4"/>
      <c r="K1450" s="28"/>
    </row>
    <row r="1451" spans="6:11" customFormat="1" x14ac:dyDescent="0.25">
      <c r="F1451" s="27"/>
      <c r="G1451" s="27"/>
      <c r="H1451" s="40"/>
      <c r="I1451" s="4"/>
      <c r="K1451" s="28"/>
    </row>
    <row r="1452" spans="6:11" customFormat="1" x14ac:dyDescent="0.25">
      <c r="F1452" s="27"/>
      <c r="G1452" s="27"/>
      <c r="H1452" s="40"/>
      <c r="I1452" s="4"/>
      <c r="K1452" s="28"/>
    </row>
    <row r="1453" spans="6:11" customFormat="1" x14ac:dyDescent="0.25">
      <c r="F1453" s="27"/>
      <c r="G1453" s="27"/>
      <c r="H1453" s="40"/>
      <c r="I1453" s="4"/>
      <c r="K1453" s="28"/>
    </row>
    <row r="1454" spans="6:11" customFormat="1" x14ac:dyDescent="0.25">
      <c r="F1454" s="27"/>
      <c r="G1454" s="27"/>
      <c r="H1454" s="40"/>
      <c r="I1454" s="4"/>
      <c r="K1454" s="28"/>
    </row>
    <row r="1455" spans="6:11" customFormat="1" x14ac:dyDescent="0.25">
      <c r="F1455" s="27"/>
      <c r="G1455" s="27"/>
      <c r="H1455" s="40"/>
      <c r="I1455" s="4"/>
      <c r="K1455" s="28"/>
    </row>
    <row r="1456" spans="6:11" customFormat="1" x14ac:dyDescent="0.25">
      <c r="F1456" s="27"/>
      <c r="G1456" s="27"/>
      <c r="H1456" s="40"/>
      <c r="I1456" s="4"/>
      <c r="K1456" s="28"/>
    </row>
    <row r="1457" spans="6:11" customFormat="1" x14ac:dyDescent="0.25">
      <c r="F1457" s="27"/>
      <c r="G1457" s="27"/>
      <c r="H1457" s="40"/>
      <c r="I1457" s="4"/>
      <c r="K1457" s="28"/>
    </row>
    <row r="1458" spans="6:11" customFormat="1" x14ac:dyDescent="0.25">
      <c r="F1458" s="27"/>
      <c r="G1458" s="27"/>
      <c r="H1458" s="40"/>
      <c r="I1458" s="4"/>
      <c r="K1458" s="28"/>
    </row>
    <row r="1459" spans="6:11" customFormat="1" x14ac:dyDescent="0.25">
      <c r="F1459" s="27"/>
      <c r="G1459" s="27"/>
      <c r="H1459" s="40"/>
      <c r="I1459" s="4"/>
      <c r="K1459" s="28"/>
    </row>
    <row r="1460" spans="6:11" customFormat="1" x14ac:dyDescent="0.25">
      <c r="F1460" s="27"/>
      <c r="G1460" s="27"/>
      <c r="H1460" s="40"/>
      <c r="I1460" s="4"/>
      <c r="K1460" s="28"/>
    </row>
    <row r="1461" spans="6:11" customFormat="1" x14ac:dyDescent="0.25">
      <c r="F1461" s="27"/>
      <c r="G1461" s="27"/>
      <c r="H1461" s="40"/>
      <c r="I1461" s="4"/>
      <c r="K1461" s="28"/>
    </row>
    <row r="1462" spans="6:11" customFormat="1" x14ac:dyDescent="0.25">
      <c r="F1462" s="27"/>
      <c r="G1462" s="27"/>
      <c r="H1462" s="40"/>
      <c r="I1462" s="4"/>
      <c r="K1462" s="28"/>
    </row>
    <row r="1463" spans="6:11" customFormat="1" x14ac:dyDescent="0.25">
      <c r="F1463" s="27"/>
      <c r="G1463" s="27"/>
      <c r="H1463" s="40"/>
      <c r="I1463" s="4"/>
      <c r="K1463" s="28"/>
    </row>
    <row r="1464" spans="6:11" customFormat="1" x14ac:dyDescent="0.25">
      <c r="F1464" s="27"/>
      <c r="G1464" s="27"/>
      <c r="H1464" s="40"/>
      <c r="I1464" s="4"/>
      <c r="K1464" s="28"/>
    </row>
    <row r="1465" spans="6:11" customFormat="1" x14ac:dyDescent="0.25">
      <c r="F1465" s="27"/>
      <c r="G1465" s="27"/>
      <c r="H1465" s="40"/>
      <c r="I1465" s="4"/>
      <c r="K1465" s="28"/>
    </row>
    <row r="1466" spans="6:11" customFormat="1" x14ac:dyDescent="0.25">
      <c r="F1466" s="27"/>
      <c r="G1466" s="27"/>
      <c r="H1466" s="40"/>
      <c r="I1466" s="4"/>
      <c r="K1466" s="28"/>
    </row>
    <row r="1467" spans="6:11" customFormat="1" x14ac:dyDescent="0.25">
      <c r="F1467" s="27"/>
      <c r="G1467" s="27"/>
      <c r="H1467" s="40"/>
      <c r="I1467" s="4"/>
      <c r="K1467" s="28"/>
    </row>
    <row r="1468" spans="6:11" customFormat="1" x14ac:dyDescent="0.25">
      <c r="F1468" s="27"/>
      <c r="G1468" s="27"/>
      <c r="H1468" s="40"/>
      <c r="I1468" s="4"/>
      <c r="K1468" s="28"/>
    </row>
    <row r="1469" spans="6:11" customFormat="1" x14ac:dyDescent="0.25">
      <c r="F1469" s="27"/>
      <c r="G1469" s="27"/>
      <c r="H1469" s="40"/>
      <c r="I1469" s="4"/>
      <c r="K1469" s="28"/>
    </row>
    <row r="1470" spans="6:11" customFormat="1" x14ac:dyDescent="0.25">
      <c r="F1470" s="27"/>
      <c r="G1470" s="27"/>
      <c r="H1470" s="40"/>
      <c r="I1470" s="4"/>
      <c r="K1470" s="28"/>
    </row>
    <row r="1471" spans="6:11" customFormat="1" x14ac:dyDescent="0.25">
      <c r="F1471" s="27"/>
      <c r="G1471" s="27"/>
      <c r="H1471" s="40"/>
      <c r="I1471" s="4"/>
      <c r="K1471" s="28"/>
    </row>
    <row r="1472" spans="6:11" customFormat="1" x14ac:dyDescent="0.25">
      <c r="F1472" s="27"/>
      <c r="G1472" s="27"/>
      <c r="H1472" s="40"/>
      <c r="I1472" s="4"/>
      <c r="K1472" s="28"/>
    </row>
    <row r="1473" spans="6:11" customFormat="1" x14ac:dyDescent="0.25">
      <c r="F1473" s="27"/>
      <c r="G1473" s="27"/>
      <c r="H1473" s="40"/>
      <c r="I1473" s="4"/>
      <c r="K1473" s="28"/>
    </row>
    <row r="1474" spans="6:11" customFormat="1" x14ac:dyDescent="0.25">
      <c r="F1474" s="27"/>
      <c r="G1474" s="27"/>
      <c r="H1474" s="40"/>
      <c r="I1474" s="4"/>
      <c r="K1474" s="28"/>
    </row>
    <row r="1475" spans="6:11" customFormat="1" x14ac:dyDescent="0.25">
      <c r="F1475" s="27"/>
      <c r="G1475" s="27"/>
      <c r="H1475" s="40"/>
      <c r="I1475" s="4"/>
      <c r="K1475" s="28"/>
    </row>
    <row r="1476" spans="6:11" customFormat="1" x14ac:dyDescent="0.25">
      <c r="F1476" s="27"/>
      <c r="G1476" s="27"/>
      <c r="H1476" s="40"/>
      <c r="I1476" s="4"/>
      <c r="K1476" s="28"/>
    </row>
    <row r="1477" spans="6:11" customFormat="1" x14ac:dyDescent="0.25">
      <c r="F1477" s="27"/>
      <c r="G1477" s="27"/>
      <c r="H1477" s="40"/>
      <c r="I1477" s="4"/>
      <c r="K1477" s="28"/>
    </row>
    <row r="1478" spans="6:11" customFormat="1" x14ac:dyDescent="0.25">
      <c r="F1478" s="27"/>
      <c r="G1478" s="27"/>
      <c r="H1478" s="40"/>
      <c r="I1478" s="4"/>
      <c r="K1478" s="28"/>
    </row>
    <row r="1479" spans="6:11" customFormat="1" x14ac:dyDescent="0.25">
      <c r="F1479" s="27"/>
      <c r="G1479" s="27"/>
      <c r="H1479" s="40"/>
      <c r="I1479" s="4"/>
      <c r="K1479" s="28"/>
    </row>
    <row r="1480" spans="6:11" customFormat="1" x14ac:dyDescent="0.25">
      <c r="F1480" s="27"/>
      <c r="G1480" s="27"/>
      <c r="H1480" s="40"/>
      <c r="I1480" s="4"/>
      <c r="K1480" s="28"/>
    </row>
    <row r="1481" spans="6:11" customFormat="1" x14ac:dyDescent="0.25">
      <c r="F1481" s="27"/>
      <c r="G1481" s="27"/>
      <c r="H1481" s="40"/>
      <c r="I1481" s="4"/>
      <c r="K1481" s="28"/>
    </row>
    <row r="1482" spans="6:11" customFormat="1" x14ac:dyDescent="0.25">
      <c r="F1482" s="27"/>
      <c r="G1482" s="27"/>
      <c r="H1482" s="40"/>
      <c r="I1482" s="4"/>
      <c r="K1482" s="28"/>
    </row>
    <row r="1483" spans="6:11" customFormat="1" x14ac:dyDescent="0.25">
      <c r="F1483" s="27"/>
      <c r="G1483" s="27"/>
      <c r="H1483" s="40"/>
      <c r="I1483" s="4"/>
      <c r="K1483" s="28"/>
    </row>
    <row r="1484" spans="6:11" customFormat="1" x14ac:dyDescent="0.25">
      <c r="F1484" s="27"/>
      <c r="G1484" s="27"/>
      <c r="H1484" s="40"/>
      <c r="I1484" s="4"/>
      <c r="K1484" s="28"/>
    </row>
    <row r="1485" spans="6:11" customFormat="1" x14ac:dyDescent="0.25">
      <c r="F1485" s="27"/>
      <c r="G1485" s="27"/>
      <c r="H1485" s="40"/>
      <c r="I1485" s="4"/>
      <c r="K1485" s="28"/>
    </row>
    <row r="1486" spans="6:11" customFormat="1" x14ac:dyDescent="0.25">
      <c r="F1486" s="27"/>
      <c r="G1486" s="27"/>
      <c r="H1486" s="40"/>
      <c r="I1486" s="4"/>
      <c r="K1486" s="28"/>
    </row>
    <row r="1487" spans="6:11" customFormat="1" x14ac:dyDescent="0.25">
      <c r="F1487" s="27"/>
      <c r="G1487" s="27"/>
      <c r="H1487" s="40"/>
      <c r="I1487" s="4"/>
      <c r="K1487" s="28"/>
    </row>
    <row r="1488" spans="6:11" customFormat="1" x14ac:dyDescent="0.25">
      <c r="F1488" s="27"/>
      <c r="G1488" s="27"/>
      <c r="H1488" s="40"/>
      <c r="I1488" s="4"/>
      <c r="K1488" s="28"/>
    </row>
    <row r="1489" spans="6:11" customFormat="1" x14ac:dyDescent="0.25">
      <c r="F1489" s="27"/>
      <c r="G1489" s="27"/>
      <c r="H1489" s="40"/>
      <c r="I1489" s="4"/>
      <c r="K1489" s="28"/>
    </row>
    <row r="1490" spans="6:11" customFormat="1" x14ac:dyDescent="0.25">
      <c r="F1490" s="27"/>
      <c r="G1490" s="27"/>
      <c r="H1490" s="40"/>
      <c r="I1490" s="4"/>
      <c r="K1490" s="28"/>
    </row>
    <row r="1491" spans="6:11" customFormat="1" x14ac:dyDescent="0.25">
      <c r="F1491" s="27"/>
      <c r="G1491" s="27"/>
      <c r="H1491" s="40"/>
      <c r="I1491" s="4"/>
      <c r="K1491" s="28"/>
    </row>
    <row r="1492" spans="6:11" customFormat="1" x14ac:dyDescent="0.25">
      <c r="F1492" s="27"/>
      <c r="G1492" s="27"/>
      <c r="H1492" s="40"/>
      <c r="I1492" s="4"/>
      <c r="K1492" s="28"/>
    </row>
    <row r="1493" spans="6:11" customFormat="1" x14ac:dyDescent="0.25">
      <c r="F1493" s="27"/>
      <c r="G1493" s="27"/>
      <c r="H1493" s="40"/>
      <c r="I1493" s="4"/>
      <c r="K1493" s="28"/>
    </row>
    <row r="1494" spans="6:11" customFormat="1" x14ac:dyDescent="0.25">
      <c r="F1494" s="27"/>
      <c r="G1494" s="27"/>
      <c r="H1494" s="40"/>
      <c r="I1494" s="4"/>
      <c r="K1494" s="28"/>
    </row>
    <row r="1495" spans="6:11" customFormat="1" x14ac:dyDescent="0.25">
      <c r="F1495" s="27"/>
      <c r="G1495" s="27"/>
      <c r="H1495" s="40"/>
      <c r="I1495" s="4"/>
      <c r="K1495" s="28"/>
    </row>
    <row r="1496" spans="6:11" customFormat="1" x14ac:dyDescent="0.25">
      <c r="F1496" s="27"/>
      <c r="G1496" s="27"/>
      <c r="H1496" s="40"/>
      <c r="I1496" s="4"/>
      <c r="K1496" s="28"/>
    </row>
    <row r="1497" spans="6:11" customFormat="1" x14ac:dyDescent="0.25">
      <c r="F1497" s="27"/>
      <c r="G1497" s="27"/>
      <c r="H1497" s="40"/>
      <c r="I1497" s="4"/>
      <c r="K1497" s="28"/>
    </row>
    <row r="1498" spans="6:11" customFormat="1" x14ac:dyDescent="0.25">
      <c r="F1498" s="27"/>
      <c r="G1498" s="27"/>
      <c r="H1498" s="40"/>
      <c r="I1498" s="4"/>
      <c r="K1498" s="28"/>
    </row>
    <row r="1499" spans="6:11" customFormat="1" x14ac:dyDescent="0.25">
      <c r="F1499" s="27"/>
      <c r="G1499" s="27"/>
      <c r="H1499" s="40"/>
      <c r="I1499" s="4"/>
      <c r="K1499" s="28"/>
    </row>
    <row r="1500" spans="6:11" customFormat="1" x14ac:dyDescent="0.25">
      <c r="F1500" s="27"/>
      <c r="G1500" s="27"/>
      <c r="H1500" s="40"/>
      <c r="I1500" s="4"/>
      <c r="K1500" s="28"/>
    </row>
    <row r="1501" spans="6:11" customFormat="1" x14ac:dyDescent="0.25">
      <c r="F1501" s="27"/>
      <c r="G1501" s="27"/>
      <c r="H1501" s="40"/>
      <c r="I1501" s="4"/>
      <c r="K1501" s="28"/>
    </row>
    <row r="1502" spans="6:11" customFormat="1" x14ac:dyDescent="0.25">
      <c r="F1502" s="27"/>
      <c r="G1502" s="27"/>
      <c r="H1502" s="40"/>
      <c r="I1502" s="4"/>
      <c r="K1502" s="28"/>
    </row>
    <row r="1503" spans="6:11" customFormat="1" x14ac:dyDescent="0.25">
      <c r="F1503" s="27"/>
      <c r="G1503" s="27"/>
      <c r="H1503" s="40"/>
      <c r="I1503" s="4"/>
      <c r="K1503" s="28"/>
    </row>
    <row r="1504" spans="6:11" customFormat="1" x14ac:dyDescent="0.25">
      <c r="F1504" s="27"/>
      <c r="G1504" s="27"/>
      <c r="H1504" s="40"/>
      <c r="I1504" s="4"/>
      <c r="K1504" s="28"/>
    </row>
    <row r="1505" spans="6:11" customFormat="1" x14ac:dyDescent="0.25">
      <c r="F1505" s="27"/>
      <c r="G1505" s="27"/>
      <c r="H1505" s="40"/>
      <c r="I1505" s="4"/>
      <c r="K1505" s="28"/>
    </row>
    <row r="1506" spans="6:11" customFormat="1" x14ac:dyDescent="0.25">
      <c r="F1506" s="27"/>
      <c r="G1506" s="27"/>
      <c r="H1506" s="40"/>
      <c r="I1506" s="4"/>
      <c r="K1506" s="28"/>
    </row>
    <row r="1507" spans="6:11" customFormat="1" x14ac:dyDescent="0.25">
      <c r="F1507" s="27"/>
      <c r="G1507" s="27"/>
      <c r="H1507" s="40"/>
      <c r="I1507" s="4"/>
      <c r="K1507" s="28"/>
    </row>
    <row r="1508" spans="6:11" customFormat="1" x14ac:dyDescent="0.25">
      <c r="F1508" s="27"/>
      <c r="G1508" s="27"/>
      <c r="H1508" s="40"/>
      <c r="I1508" s="4"/>
      <c r="K1508" s="28"/>
    </row>
    <row r="1509" spans="6:11" customFormat="1" x14ac:dyDescent="0.25">
      <c r="F1509" s="27"/>
      <c r="G1509" s="27"/>
      <c r="H1509" s="40"/>
      <c r="I1509" s="4"/>
      <c r="K1509" s="28"/>
    </row>
    <row r="1510" spans="6:11" customFormat="1" x14ac:dyDescent="0.25">
      <c r="F1510" s="27"/>
      <c r="G1510" s="27"/>
      <c r="H1510" s="40"/>
      <c r="I1510" s="4"/>
      <c r="K1510" s="28"/>
    </row>
  </sheetData>
  <sortState ref="A2:K82">
    <sortCondition descending="1" ref="K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6"/>
  <sheetViews>
    <sheetView workbookViewId="0">
      <selection activeCell="N35" sqref="N35"/>
    </sheetView>
  </sheetViews>
  <sheetFormatPr defaultRowHeight="15.75" x14ac:dyDescent="0.25"/>
  <cols>
    <col min="1" max="1" width="6.28515625" style="7" customWidth="1"/>
    <col min="2" max="2" width="35.7109375" style="2" customWidth="1"/>
    <col min="3" max="3" width="18.28515625" style="1" hidden="1" customWidth="1"/>
    <col min="4" max="4" width="18.85546875" style="1" hidden="1" customWidth="1"/>
    <col min="5" max="6" width="21.5703125" style="1" hidden="1" customWidth="1"/>
    <col min="7" max="7" width="41.42578125" style="15" customWidth="1"/>
    <col min="8" max="8" width="34.140625" style="3" customWidth="1"/>
    <col min="9" max="16384" width="9.140625" style="3"/>
  </cols>
  <sheetData>
    <row r="1" spans="1:45" s="6" customFormat="1" ht="24" customHeight="1" x14ac:dyDescent="0.35">
      <c r="A1" s="8" t="s">
        <v>82</v>
      </c>
      <c r="B1" s="8" t="s">
        <v>0</v>
      </c>
      <c r="C1" s="53" t="s">
        <v>86</v>
      </c>
      <c r="D1" s="8" t="s">
        <v>83</v>
      </c>
      <c r="E1" s="55" t="s">
        <v>88</v>
      </c>
      <c r="F1" s="55" t="s">
        <v>90</v>
      </c>
      <c r="G1" s="20" t="s">
        <v>109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</row>
    <row r="2" spans="1:45" x14ac:dyDescent="0.25">
      <c r="A2" s="9">
        <v>1</v>
      </c>
      <c r="B2" s="8" t="s">
        <v>48</v>
      </c>
      <c r="C2" s="9">
        <v>53260500</v>
      </c>
      <c r="D2" s="11">
        <f t="shared" ref="D2:D33" si="0">C2/61.5</f>
        <v>866024.39024390245</v>
      </c>
      <c r="E2" s="14">
        <v>38054500</v>
      </c>
      <c r="F2" s="18">
        <f t="shared" ref="F2:F33" si="1">E2/61.5</f>
        <v>618772.35772357718</v>
      </c>
      <c r="G2" s="15">
        <f t="shared" ref="G2:G33" si="2">(E2/C2)*100</f>
        <v>71.449761079974834</v>
      </c>
    </row>
    <row r="3" spans="1:45" x14ac:dyDescent="0.25">
      <c r="A3" s="9">
        <v>2</v>
      </c>
      <c r="B3" s="8" t="s">
        <v>15</v>
      </c>
      <c r="C3" s="9">
        <v>209431620</v>
      </c>
      <c r="D3" s="11">
        <f t="shared" si="0"/>
        <v>3405392.1951219514</v>
      </c>
      <c r="E3" s="14">
        <v>134379000</v>
      </c>
      <c r="F3" s="18">
        <f t="shared" si="1"/>
        <v>2185024.3902439023</v>
      </c>
      <c r="G3" s="15">
        <f t="shared" si="2"/>
        <v>64.163663538485736</v>
      </c>
    </row>
    <row r="4" spans="1:45" x14ac:dyDescent="0.25">
      <c r="A4" s="9">
        <v>3</v>
      </c>
      <c r="B4" s="8" t="s">
        <v>6</v>
      </c>
      <c r="C4" s="9">
        <v>281817905</v>
      </c>
      <c r="D4" s="11">
        <f t="shared" si="0"/>
        <v>4582404.9593495931</v>
      </c>
      <c r="E4" s="14">
        <v>176891290</v>
      </c>
      <c r="F4" s="18">
        <f t="shared" si="1"/>
        <v>2876281.1382113821</v>
      </c>
      <c r="G4" s="15">
        <f t="shared" si="2"/>
        <v>62.767938751088224</v>
      </c>
    </row>
    <row r="5" spans="1:45" x14ac:dyDescent="0.25">
      <c r="A5" s="9">
        <v>4</v>
      </c>
      <c r="B5" s="8" t="s">
        <v>78</v>
      </c>
      <c r="C5" s="9">
        <v>300721000</v>
      </c>
      <c r="D5" s="11">
        <f t="shared" si="0"/>
        <v>4889772.3577235769</v>
      </c>
      <c r="E5" s="14">
        <v>179280000</v>
      </c>
      <c r="F5" s="18">
        <f t="shared" si="1"/>
        <v>2915121.9512195121</v>
      </c>
      <c r="G5" s="15">
        <f t="shared" si="2"/>
        <v>59.616721146843751</v>
      </c>
    </row>
    <row r="6" spans="1:45" x14ac:dyDescent="0.25">
      <c r="A6" s="9">
        <v>5</v>
      </c>
      <c r="B6" s="8" t="s">
        <v>69</v>
      </c>
      <c r="C6" s="9">
        <v>160651000</v>
      </c>
      <c r="D6" s="11">
        <f t="shared" si="0"/>
        <v>2612211.3821138213</v>
      </c>
      <c r="E6" s="14">
        <v>92204420</v>
      </c>
      <c r="F6" s="18">
        <f t="shared" si="1"/>
        <v>1499258.8617886179</v>
      </c>
      <c r="G6" s="15">
        <f t="shared" si="2"/>
        <v>57.39423968727241</v>
      </c>
    </row>
    <row r="7" spans="1:45" x14ac:dyDescent="0.25">
      <c r="A7" s="9">
        <v>6</v>
      </c>
      <c r="B7" s="8" t="s">
        <v>70</v>
      </c>
      <c r="C7" s="9">
        <v>518683000</v>
      </c>
      <c r="D7" s="11">
        <f t="shared" si="0"/>
        <v>8433869.9186991863</v>
      </c>
      <c r="E7" s="14">
        <v>293675000</v>
      </c>
      <c r="F7" s="18">
        <f t="shared" si="1"/>
        <v>4775203.2520325202</v>
      </c>
      <c r="G7" s="15">
        <f t="shared" si="2"/>
        <v>56.6193609584274</v>
      </c>
    </row>
    <row r="8" spans="1:45" x14ac:dyDescent="0.25">
      <c r="A8" s="9">
        <v>7</v>
      </c>
      <c r="B8" s="8" t="s">
        <v>34</v>
      </c>
      <c r="C8" s="9">
        <v>1503504000</v>
      </c>
      <c r="D8" s="11">
        <f t="shared" si="0"/>
        <v>24447219.512195121</v>
      </c>
      <c r="E8" s="14">
        <v>848330000</v>
      </c>
      <c r="F8" s="18">
        <f t="shared" si="1"/>
        <v>13793983.739837399</v>
      </c>
      <c r="G8" s="15">
        <f t="shared" si="2"/>
        <v>56.423527971990758</v>
      </c>
    </row>
    <row r="9" spans="1:45" x14ac:dyDescent="0.25">
      <c r="A9" s="9">
        <v>8</v>
      </c>
      <c r="B9" s="8" t="s">
        <v>2</v>
      </c>
      <c r="C9" s="9">
        <v>316463964</v>
      </c>
      <c r="D9" s="11">
        <f t="shared" si="0"/>
        <v>5145755.5121951215</v>
      </c>
      <c r="E9" s="14">
        <v>176239190</v>
      </c>
      <c r="F9" s="18">
        <f t="shared" si="1"/>
        <v>2865677.8861788618</v>
      </c>
      <c r="G9" s="15">
        <f t="shared" si="2"/>
        <v>55.690129066322378</v>
      </c>
    </row>
    <row r="10" spans="1:45" x14ac:dyDescent="0.25">
      <c r="A10" s="9">
        <v>9</v>
      </c>
      <c r="B10" s="8" t="s">
        <v>61</v>
      </c>
      <c r="C10" s="9">
        <v>248854000</v>
      </c>
      <c r="D10" s="11">
        <f t="shared" si="0"/>
        <v>4046406.5040650405</v>
      </c>
      <c r="E10" s="14">
        <v>137186000</v>
      </c>
      <c r="F10" s="18">
        <f t="shared" si="1"/>
        <v>2230666.6666666665</v>
      </c>
      <c r="G10" s="15">
        <f t="shared" si="2"/>
        <v>55.127102638494861</v>
      </c>
    </row>
    <row r="11" spans="1:45" x14ac:dyDescent="0.25">
      <c r="A11" s="9">
        <v>10</v>
      </c>
      <c r="B11" s="8" t="s">
        <v>55</v>
      </c>
      <c r="C11" s="9">
        <v>169462600</v>
      </c>
      <c r="D11" s="11">
        <f t="shared" si="0"/>
        <v>2755489.4308943087</v>
      </c>
      <c r="E11" s="14">
        <v>91387737</v>
      </c>
      <c r="F11" s="18">
        <f t="shared" si="1"/>
        <v>1485979.4634146341</v>
      </c>
      <c r="G11" s="15">
        <f t="shared" si="2"/>
        <v>53.927968177049088</v>
      </c>
    </row>
    <row r="12" spans="1:45" x14ac:dyDescent="0.25">
      <c r="A12" s="9">
        <v>11</v>
      </c>
      <c r="B12" s="8" t="s">
        <v>51</v>
      </c>
      <c r="C12" s="9">
        <v>127404000</v>
      </c>
      <c r="D12" s="11">
        <f t="shared" si="0"/>
        <v>2071609.756097561</v>
      </c>
      <c r="E12" s="14">
        <v>68665000</v>
      </c>
      <c r="F12" s="18">
        <f t="shared" si="1"/>
        <v>1116504.0650406503</v>
      </c>
      <c r="G12" s="15">
        <f t="shared" si="2"/>
        <v>53.895482088474452</v>
      </c>
    </row>
    <row r="13" spans="1:45" x14ac:dyDescent="0.25">
      <c r="A13" s="9">
        <v>12</v>
      </c>
      <c r="B13" s="8" t="s">
        <v>50</v>
      </c>
      <c r="C13" s="9">
        <v>60000000</v>
      </c>
      <c r="D13" s="11">
        <f t="shared" si="0"/>
        <v>975609.75609756098</v>
      </c>
      <c r="E13" s="14">
        <v>32000000</v>
      </c>
      <c r="F13" s="18">
        <f t="shared" si="1"/>
        <v>520325.20325203252</v>
      </c>
      <c r="G13" s="15">
        <f t="shared" si="2"/>
        <v>53.333333333333336</v>
      </c>
    </row>
    <row r="14" spans="1:45" x14ac:dyDescent="0.25">
      <c r="A14" s="9">
        <v>13</v>
      </c>
      <c r="B14" s="8" t="s">
        <v>65</v>
      </c>
      <c r="C14" s="9">
        <v>457383455</v>
      </c>
      <c r="D14" s="11">
        <f t="shared" si="0"/>
        <v>7437129.349593496</v>
      </c>
      <c r="E14" s="14">
        <v>239621000</v>
      </c>
      <c r="F14" s="18">
        <f t="shared" si="1"/>
        <v>3896276.4227642277</v>
      </c>
      <c r="G14" s="15">
        <f t="shared" si="2"/>
        <v>52.389520735943542</v>
      </c>
    </row>
    <row r="15" spans="1:45" x14ac:dyDescent="0.25">
      <c r="A15" s="9">
        <v>14</v>
      </c>
      <c r="B15" s="8" t="s">
        <v>39</v>
      </c>
      <c r="C15" s="9">
        <v>84330000</v>
      </c>
      <c r="D15" s="11">
        <f t="shared" si="0"/>
        <v>1371219.512195122</v>
      </c>
      <c r="E15" s="14">
        <v>44092000</v>
      </c>
      <c r="F15" s="18">
        <f t="shared" si="1"/>
        <v>716943.08943089435</v>
      </c>
      <c r="G15" s="15">
        <f t="shared" si="2"/>
        <v>52.285070556148462</v>
      </c>
    </row>
    <row r="16" spans="1:45" x14ac:dyDescent="0.25">
      <c r="A16" s="9">
        <v>15</v>
      </c>
      <c r="B16" s="8" t="s">
        <v>23</v>
      </c>
      <c r="C16" s="9">
        <v>229098000</v>
      </c>
      <c r="D16" s="11">
        <f t="shared" si="0"/>
        <v>3725170.7317073173</v>
      </c>
      <c r="E16" s="14">
        <v>119000000</v>
      </c>
      <c r="F16" s="18">
        <f t="shared" si="1"/>
        <v>1934959.349593496</v>
      </c>
      <c r="G16" s="15">
        <f t="shared" si="2"/>
        <v>51.942836689975472</v>
      </c>
    </row>
    <row r="17" spans="1:7" x14ac:dyDescent="0.25">
      <c r="A17" s="9">
        <v>16</v>
      </c>
      <c r="B17" s="8" t="s">
        <v>21</v>
      </c>
      <c r="C17" s="9">
        <v>354027554</v>
      </c>
      <c r="D17" s="11">
        <f t="shared" si="0"/>
        <v>5756545.5934959352</v>
      </c>
      <c r="E17" s="14">
        <v>182272054</v>
      </c>
      <c r="F17" s="18">
        <f t="shared" si="1"/>
        <v>2963773.2357723578</v>
      </c>
      <c r="G17" s="15">
        <f t="shared" si="2"/>
        <v>51.485273375077469</v>
      </c>
    </row>
    <row r="18" spans="1:7" x14ac:dyDescent="0.25">
      <c r="A18" s="9">
        <v>17</v>
      </c>
      <c r="B18" s="8" t="s">
        <v>80</v>
      </c>
      <c r="C18" s="9">
        <v>103926000</v>
      </c>
      <c r="D18" s="11">
        <f t="shared" si="0"/>
        <v>1689853.6585365853</v>
      </c>
      <c r="E18" s="14">
        <v>52089000</v>
      </c>
      <c r="F18" s="18">
        <f t="shared" si="1"/>
        <v>846975.60975609755</v>
      </c>
      <c r="G18" s="15">
        <f t="shared" si="2"/>
        <v>50.121240113157441</v>
      </c>
    </row>
    <row r="19" spans="1:7" x14ac:dyDescent="0.25">
      <c r="A19" s="9">
        <v>18</v>
      </c>
      <c r="B19" s="8" t="s">
        <v>24</v>
      </c>
      <c r="C19" s="9">
        <v>187286500</v>
      </c>
      <c r="D19" s="11">
        <f t="shared" si="0"/>
        <v>3045308.9430894307</v>
      </c>
      <c r="E19" s="14">
        <v>93844500</v>
      </c>
      <c r="F19" s="18">
        <f t="shared" si="1"/>
        <v>1525926.8292682928</v>
      </c>
      <c r="G19" s="15">
        <f t="shared" si="2"/>
        <v>50.107455689545169</v>
      </c>
    </row>
    <row r="20" spans="1:7" x14ac:dyDescent="0.25">
      <c r="A20" s="9">
        <v>19</v>
      </c>
      <c r="B20" s="8" t="s">
        <v>64</v>
      </c>
      <c r="C20" s="9">
        <v>131858600</v>
      </c>
      <c r="D20" s="11">
        <f t="shared" si="0"/>
        <v>2144042.2764227642</v>
      </c>
      <c r="E20" s="14">
        <v>65814700</v>
      </c>
      <c r="F20" s="18">
        <f t="shared" si="1"/>
        <v>1070157.7235772358</v>
      </c>
      <c r="G20" s="15">
        <f t="shared" si="2"/>
        <v>49.913088717762818</v>
      </c>
    </row>
    <row r="21" spans="1:7" x14ac:dyDescent="0.25">
      <c r="A21" s="9">
        <v>20</v>
      </c>
      <c r="B21" s="8" t="s">
        <v>43</v>
      </c>
      <c r="C21" s="9">
        <v>1978462000</v>
      </c>
      <c r="D21" s="11">
        <f t="shared" si="0"/>
        <v>32170113.821138211</v>
      </c>
      <c r="E21" s="14">
        <v>977417000</v>
      </c>
      <c r="F21" s="18">
        <f t="shared" si="1"/>
        <v>15892959.349593496</v>
      </c>
      <c r="G21" s="15">
        <f t="shared" si="2"/>
        <v>49.402869501663417</v>
      </c>
    </row>
    <row r="22" spans="1:7" x14ac:dyDescent="0.25">
      <c r="A22" s="9">
        <v>21</v>
      </c>
      <c r="B22" s="8" t="s">
        <v>5</v>
      </c>
      <c r="C22" s="9">
        <v>161453000</v>
      </c>
      <c r="D22" s="11">
        <f t="shared" si="0"/>
        <v>2625252.0325203254</v>
      </c>
      <c r="E22" s="14">
        <v>79551445</v>
      </c>
      <c r="F22" s="18">
        <f t="shared" si="1"/>
        <v>1293519.430894309</v>
      </c>
      <c r="G22" s="15">
        <f t="shared" si="2"/>
        <v>49.272199959121231</v>
      </c>
    </row>
    <row r="23" spans="1:7" x14ac:dyDescent="0.25">
      <c r="A23" s="9">
        <v>22</v>
      </c>
      <c r="B23" s="52" t="s">
        <v>41</v>
      </c>
      <c r="C23" s="9">
        <v>157030000</v>
      </c>
      <c r="D23" s="11">
        <f t="shared" si="0"/>
        <v>2553333.3333333335</v>
      </c>
      <c r="E23" s="14">
        <v>76494000</v>
      </c>
      <c r="F23" s="18">
        <f t="shared" si="1"/>
        <v>1243804.8780487804</v>
      </c>
      <c r="G23" s="15">
        <f t="shared" si="2"/>
        <v>48.712984779978349</v>
      </c>
    </row>
    <row r="24" spans="1:7" x14ac:dyDescent="0.25">
      <c r="A24" s="9">
        <v>23</v>
      </c>
      <c r="B24" s="8" t="s">
        <v>62</v>
      </c>
      <c r="C24" s="9">
        <v>193893000</v>
      </c>
      <c r="D24" s="11">
        <f t="shared" si="0"/>
        <v>3152731.7073170734</v>
      </c>
      <c r="E24" s="14">
        <v>92882500</v>
      </c>
      <c r="F24" s="18">
        <f t="shared" si="1"/>
        <v>1510284.5528455283</v>
      </c>
      <c r="G24" s="15">
        <f t="shared" si="2"/>
        <v>47.903998597164417</v>
      </c>
    </row>
    <row r="25" spans="1:7" x14ac:dyDescent="0.25">
      <c r="A25" s="9">
        <v>24</v>
      </c>
      <c r="B25" s="8" t="s">
        <v>16</v>
      </c>
      <c r="C25" s="9">
        <v>733066292</v>
      </c>
      <c r="D25" s="11">
        <f t="shared" si="0"/>
        <v>11919777.105691057</v>
      </c>
      <c r="E25" s="14">
        <v>350572748</v>
      </c>
      <c r="F25" s="18">
        <f t="shared" si="1"/>
        <v>5700369.8861788614</v>
      </c>
      <c r="G25" s="15">
        <f t="shared" si="2"/>
        <v>47.822789265557994</v>
      </c>
    </row>
    <row r="26" spans="1:7" x14ac:dyDescent="0.25">
      <c r="A26" s="9">
        <v>25</v>
      </c>
      <c r="B26" s="8" t="s">
        <v>25</v>
      </c>
      <c r="C26" s="9">
        <v>169021065</v>
      </c>
      <c r="D26" s="11">
        <f t="shared" si="0"/>
        <v>2748310</v>
      </c>
      <c r="E26" s="14">
        <v>79050000</v>
      </c>
      <c r="F26" s="18">
        <f t="shared" si="1"/>
        <v>1285365.8536585367</v>
      </c>
      <c r="G26" s="15">
        <f t="shared" si="2"/>
        <v>46.769318368689724</v>
      </c>
    </row>
    <row r="27" spans="1:7" x14ac:dyDescent="0.25">
      <c r="A27" s="9">
        <v>26</v>
      </c>
      <c r="B27" s="8" t="s">
        <v>54</v>
      </c>
      <c r="C27" s="9">
        <v>223698000</v>
      </c>
      <c r="D27" s="11">
        <f t="shared" si="0"/>
        <v>3637365.8536585364</v>
      </c>
      <c r="E27" s="14">
        <v>104191000</v>
      </c>
      <c r="F27" s="18">
        <f t="shared" si="1"/>
        <v>1694162.6016260162</v>
      </c>
      <c r="G27" s="15">
        <f t="shared" si="2"/>
        <v>46.576634569821813</v>
      </c>
    </row>
    <row r="28" spans="1:7" x14ac:dyDescent="0.25">
      <c r="A28" s="9">
        <v>27</v>
      </c>
      <c r="B28" s="8" t="s">
        <v>47</v>
      </c>
      <c r="C28" s="10">
        <v>465170000</v>
      </c>
      <c r="D28" s="11">
        <f t="shared" si="0"/>
        <v>7563739.8373983735</v>
      </c>
      <c r="E28" s="14">
        <v>216411000</v>
      </c>
      <c r="F28" s="18">
        <f t="shared" si="1"/>
        <v>3518878.0487804879</v>
      </c>
      <c r="G28" s="15">
        <f t="shared" si="2"/>
        <v>46.522991594470838</v>
      </c>
    </row>
    <row r="29" spans="1:7" x14ac:dyDescent="0.25">
      <c r="A29" s="9">
        <v>28</v>
      </c>
      <c r="B29" s="8" t="s">
        <v>3</v>
      </c>
      <c r="C29" s="9">
        <v>6891736000</v>
      </c>
      <c r="D29" s="11">
        <f t="shared" si="0"/>
        <v>112060747.96747968</v>
      </c>
      <c r="E29" s="14">
        <v>3195580000</v>
      </c>
      <c r="F29" s="18">
        <f t="shared" si="1"/>
        <v>51960650.406504065</v>
      </c>
      <c r="G29" s="15">
        <f t="shared" si="2"/>
        <v>46.368288048178279</v>
      </c>
    </row>
    <row r="30" spans="1:7" x14ac:dyDescent="0.25">
      <c r="A30" s="9">
        <v>29</v>
      </c>
      <c r="B30" s="8" t="s">
        <v>46</v>
      </c>
      <c r="C30" s="9">
        <v>360720000</v>
      </c>
      <c r="D30" s="11">
        <f t="shared" si="0"/>
        <v>5865365.8536585364</v>
      </c>
      <c r="E30" s="14">
        <v>165735000</v>
      </c>
      <c r="F30" s="18">
        <f t="shared" si="1"/>
        <v>2694878.0487804879</v>
      </c>
      <c r="G30" s="15">
        <f t="shared" si="2"/>
        <v>45.94560878243513</v>
      </c>
    </row>
    <row r="31" spans="1:7" x14ac:dyDescent="0.25">
      <c r="A31" s="9">
        <v>30</v>
      </c>
      <c r="B31" s="8" t="s">
        <v>11</v>
      </c>
      <c r="C31" s="9">
        <v>179739000</v>
      </c>
      <c r="D31" s="11">
        <f t="shared" si="0"/>
        <v>2922585.3658536584</v>
      </c>
      <c r="E31" s="14">
        <v>82157000</v>
      </c>
      <c r="F31" s="18">
        <f t="shared" si="1"/>
        <v>1335886.1788617887</v>
      </c>
      <c r="G31" s="15">
        <f t="shared" si="2"/>
        <v>45.709055908845606</v>
      </c>
    </row>
    <row r="32" spans="1:7" x14ac:dyDescent="0.25">
      <c r="A32" s="9">
        <v>31</v>
      </c>
      <c r="B32" s="8" t="s">
        <v>76</v>
      </c>
      <c r="C32" s="10">
        <v>217147980</v>
      </c>
      <c r="D32" s="11">
        <f t="shared" si="0"/>
        <v>3530861.4634146341</v>
      </c>
      <c r="E32" s="14">
        <v>98076275</v>
      </c>
      <c r="F32" s="18">
        <f t="shared" si="1"/>
        <v>1594736.1788617887</v>
      </c>
      <c r="G32" s="15">
        <f t="shared" si="2"/>
        <v>45.165640039571173</v>
      </c>
    </row>
    <row r="33" spans="1:8" x14ac:dyDescent="0.25">
      <c r="A33" s="9">
        <v>32</v>
      </c>
      <c r="B33" s="8" t="s">
        <v>40</v>
      </c>
      <c r="C33" s="9">
        <v>222197000</v>
      </c>
      <c r="D33" s="11">
        <f t="shared" si="0"/>
        <v>3612959.349593496</v>
      </c>
      <c r="E33" s="14">
        <v>99660000</v>
      </c>
      <c r="F33" s="18">
        <f t="shared" si="1"/>
        <v>1620487.8048780488</v>
      </c>
      <c r="G33" s="15">
        <f t="shared" si="2"/>
        <v>44.852090712295848</v>
      </c>
    </row>
    <row r="34" spans="1:8" x14ac:dyDescent="0.25">
      <c r="A34" s="9">
        <v>33</v>
      </c>
      <c r="B34" s="8" t="s">
        <v>7</v>
      </c>
      <c r="C34" s="9">
        <v>195605815</v>
      </c>
      <c r="D34" s="11">
        <f t="shared" ref="D34:D65" si="3">C34/61.5</f>
        <v>3180582.3577235774</v>
      </c>
      <c r="E34" s="14">
        <v>87440133</v>
      </c>
      <c r="F34" s="18">
        <f t="shared" ref="F34:F65" si="4">E34/61.5</f>
        <v>1421790.7804878049</v>
      </c>
      <c r="G34" s="15">
        <f t="shared" ref="G34:G65" si="5">(E34/C34)*100</f>
        <v>44.70221552462538</v>
      </c>
    </row>
    <row r="35" spans="1:8" x14ac:dyDescent="0.25">
      <c r="A35" s="9">
        <v>34</v>
      </c>
      <c r="B35" s="8" t="s">
        <v>30</v>
      </c>
      <c r="C35" s="9">
        <v>1097335000</v>
      </c>
      <c r="D35" s="11">
        <f t="shared" si="3"/>
        <v>17842845.528455283</v>
      </c>
      <c r="E35" s="14">
        <v>485265000</v>
      </c>
      <c r="F35" s="18">
        <f t="shared" si="4"/>
        <v>7890487.8048780486</v>
      </c>
      <c r="G35" s="15">
        <f t="shared" si="5"/>
        <v>44.222138180227546</v>
      </c>
    </row>
    <row r="36" spans="1:8" x14ac:dyDescent="0.25">
      <c r="A36" s="9">
        <v>35</v>
      </c>
      <c r="B36" s="8" t="s">
        <v>77</v>
      </c>
      <c r="C36" s="10">
        <v>60729896</v>
      </c>
      <c r="D36" s="11">
        <f t="shared" si="3"/>
        <v>987477.98373983742</v>
      </c>
      <c r="E36" s="14">
        <v>26732000</v>
      </c>
      <c r="F36" s="18">
        <f t="shared" si="4"/>
        <v>434666.66666666669</v>
      </c>
      <c r="G36" s="15">
        <f t="shared" si="5"/>
        <v>44.017859012964557</v>
      </c>
    </row>
    <row r="37" spans="1:8" x14ac:dyDescent="0.25">
      <c r="A37" s="9">
        <v>36</v>
      </c>
      <c r="B37" s="8" t="s">
        <v>59</v>
      </c>
      <c r="C37" s="9">
        <v>331050000</v>
      </c>
      <c r="D37" s="11">
        <f t="shared" si="3"/>
        <v>5382926.8292682925</v>
      </c>
      <c r="E37" s="14">
        <v>143369000</v>
      </c>
      <c r="F37" s="18">
        <f t="shared" si="4"/>
        <v>2331203.2520325202</v>
      </c>
      <c r="G37" s="15">
        <f t="shared" si="5"/>
        <v>43.307355384383023</v>
      </c>
    </row>
    <row r="38" spans="1:8" x14ac:dyDescent="0.25">
      <c r="A38" s="9">
        <v>37</v>
      </c>
      <c r="B38" s="8" t="s">
        <v>49</v>
      </c>
      <c r="C38" s="9">
        <v>209549736</v>
      </c>
      <c r="D38" s="11">
        <f t="shared" si="3"/>
        <v>3407312.7804878047</v>
      </c>
      <c r="E38" s="14">
        <v>90346445</v>
      </c>
      <c r="F38" s="18">
        <f t="shared" si="4"/>
        <v>1469047.8861788618</v>
      </c>
      <c r="G38" s="15">
        <f t="shared" si="5"/>
        <v>43.114559208988936</v>
      </c>
    </row>
    <row r="39" spans="1:8" x14ac:dyDescent="0.25">
      <c r="A39" s="9">
        <v>38</v>
      </c>
      <c r="B39" s="8" t="s">
        <v>75</v>
      </c>
      <c r="C39" s="9">
        <v>1363866359</v>
      </c>
      <c r="D39" s="11">
        <f t="shared" si="3"/>
        <v>22176688.764227644</v>
      </c>
      <c r="E39" s="14">
        <v>567901562</v>
      </c>
      <c r="F39" s="18">
        <f t="shared" si="4"/>
        <v>9234171.7398373988</v>
      </c>
      <c r="G39" s="15">
        <f t="shared" si="5"/>
        <v>41.639091561462877</v>
      </c>
    </row>
    <row r="40" spans="1:8" x14ac:dyDescent="0.25">
      <c r="A40" s="9">
        <v>39</v>
      </c>
      <c r="B40" s="8" t="s">
        <v>73</v>
      </c>
      <c r="C40" s="9">
        <v>550291000</v>
      </c>
      <c r="D40" s="11">
        <f t="shared" si="3"/>
        <v>8947821.1382113826</v>
      </c>
      <c r="E40" s="14">
        <v>225509000</v>
      </c>
      <c r="F40" s="18">
        <f t="shared" si="4"/>
        <v>3666813.0081300815</v>
      </c>
      <c r="G40" s="15">
        <f t="shared" si="5"/>
        <v>40.979954242391756</v>
      </c>
    </row>
    <row r="41" spans="1:8" x14ac:dyDescent="0.25">
      <c r="A41" s="9">
        <v>40</v>
      </c>
      <c r="B41" s="8" t="s">
        <v>31</v>
      </c>
      <c r="C41" s="9">
        <v>124700000</v>
      </c>
      <c r="D41" s="11">
        <f t="shared" si="3"/>
        <v>2027642.2764227642</v>
      </c>
      <c r="E41" s="14">
        <v>50479000</v>
      </c>
      <c r="F41" s="18">
        <f t="shared" si="4"/>
        <v>820796.74796747963</v>
      </c>
      <c r="G41" s="15">
        <f t="shared" si="5"/>
        <v>40.480352846832396</v>
      </c>
    </row>
    <row r="42" spans="1:8" x14ac:dyDescent="0.25">
      <c r="A42" s="9">
        <v>41</v>
      </c>
      <c r="B42" s="8" t="s">
        <v>79</v>
      </c>
      <c r="C42" s="9">
        <v>427568345</v>
      </c>
      <c r="D42" s="11">
        <f t="shared" si="3"/>
        <v>6952330.8130081305</v>
      </c>
      <c r="E42" s="14">
        <v>163624253</v>
      </c>
      <c r="F42" s="18">
        <f t="shared" si="4"/>
        <v>2660556.9593495936</v>
      </c>
      <c r="G42" s="15">
        <f t="shared" si="5"/>
        <v>38.268561018005201</v>
      </c>
    </row>
    <row r="43" spans="1:8" x14ac:dyDescent="0.25">
      <c r="A43" s="9">
        <v>42</v>
      </c>
      <c r="B43" s="8" t="s">
        <v>26</v>
      </c>
      <c r="C43" s="9">
        <v>308794000</v>
      </c>
      <c r="D43" s="11">
        <f t="shared" si="3"/>
        <v>5021040.650406504</v>
      </c>
      <c r="E43" s="14">
        <v>115660000</v>
      </c>
      <c r="F43" s="18">
        <f t="shared" si="4"/>
        <v>1880650.406504065</v>
      </c>
      <c r="G43" s="15">
        <f t="shared" si="5"/>
        <v>37.455390972622524</v>
      </c>
    </row>
    <row r="44" spans="1:8" x14ac:dyDescent="0.25">
      <c r="A44" s="9">
        <v>43</v>
      </c>
      <c r="B44" s="8" t="s">
        <v>72</v>
      </c>
      <c r="C44" s="9">
        <v>525803003</v>
      </c>
      <c r="D44" s="11">
        <f t="shared" si="3"/>
        <v>8549642.325203253</v>
      </c>
      <c r="E44" s="14">
        <v>194621241</v>
      </c>
      <c r="F44" s="18">
        <f t="shared" si="4"/>
        <v>3164573.0243902439</v>
      </c>
      <c r="G44" s="15">
        <f t="shared" si="5"/>
        <v>37.014098415105479</v>
      </c>
    </row>
    <row r="45" spans="1:8" x14ac:dyDescent="0.25">
      <c r="A45" s="9">
        <v>44</v>
      </c>
      <c r="B45" s="8" t="s">
        <v>22</v>
      </c>
      <c r="C45" s="9">
        <v>122514000</v>
      </c>
      <c r="D45" s="11">
        <f t="shared" si="3"/>
        <v>1992097.5609756098</v>
      </c>
      <c r="E45" s="14">
        <v>45300000</v>
      </c>
      <c r="F45" s="18">
        <f t="shared" si="4"/>
        <v>736585.36585365853</v>
      </c>
      <c r="G45" s="15">
        <f t="shared" si="5"/>
        <v>36.975366080611195</v>
      </c>
    </row>
    <row r="46" spans="1:8" x14ac:dyDescent="0.25">
      <c r="A46" s="9">
        <v>45</v>
      </c>
      <c r="B46" s="8" t="s">
        <v>67</v>
      </c>
      <c r="C46" s="9">
        <v>294082000</v>
      </c>
      <c r="D46" s="11">
        <f t="shared" si="3"/>
        <v>4781821.1382113826</v>
      </c>
      <c r="E46" s="14">
        <v>107628494</v>
      </c>
      <c r="F46" s="18">
        <f t="shared" si="4"/>
        <v>1750056.8130081301</v>
      </c>
      <c r="G46" s="15">
        <f t="shared" si="5"/>
        <v>36.598123652586693</v>
      </c>
      <c r="H46" s="4"/>
    </row>
    <row r="47" spans="1:8" x14ac:dyDescent="0.25">
      <c r="A47" s="9">
        <v>46</v>
      </c>
      <c r="B47" s="8" t="s">
        <v>10</v>
      </c>
      <c r="C47" s="9">
        <v>1108502627</v>
      </c>
      <c r="D47" s="11">
        <f t="shared" si="3"/>
        <v>18024432.959349595</v>
      </c>
      <c r="E47" s="14">
        <v>393555893</v>
      </c>
      <c r="F47" s="18">
        <f t="shared" si="4"/>
        <v>6399282.8130081305</v>
      </c>
      <c r="G47" s="15">
        <f t="shared" si="5"/>
        <v>35.503379370881724</v>
      </c>
    </row>
    <row r="48" spans="1:8" x14ac:dyDescent="0.25">
      <c r="A48" s="9">
        <v>47</v>
      </c>
      <c r="B48" s="8" t="s">
        <v>42</v>
      </c>
      <c r="C48" s="9">
        <v>851813000</v>
      </c>
      <c r="D48" s="11">
        <f t="shared" si="3"/>
        <v>13850617.886178862</v>
      </c>
      <c r="E48" s="14">
        <v>300091000</v>
      </c>
      <c r="F48" s="18">
        <f t="shared" si="4"/>
        <v>4879528.4552845526</v>
      </c>
      <c r="G48" s="15">
        <f t="shared" si="5"/>
        <v>35.229680692828119</v>
      </c>
    </row>
    <row r="49" spans="1:7" x14ac:dyDescent="0.25">
      <c r="A49" s="9">
        <v>48</v>
      </c>
      <c r="B49" s="8" t="s">
        <v>74</v>
      </c>
      <c r="C49" s="9">
        <v>272348600</v>
      </c>
      <c r="D49" s="11">
        <f t="shared" si="3"/>
        <v>4428432.5203252034</v>
      </c>
      <c r="E49" s="14">
        <v>95211000</v>
      </c>
      <c r="F49" s="18">
        <f t="shared" si="4"/>
        <v>1548146.3414634147</v>
      </c>
      <c r="G49" s="15">
        <f t="shared" si="5"/>
        <v>34.959239739069709</v>
      </c>
    </row>
    <row r="50" spans="1:7" x14ac:dyDescent="0.25">
      <c r="A50" s="9">
        <v>49</v>
      </c>
      <c r="B50" s="8" t="s">
        <v>71</v>
      </c>
      <c r="C50" s="9">
        <v>1118947734</v>
      </c>
      <c r="D50" s="11">
        <f t="shared" si="3"/>
        <v>18194272.097560976</v>
      </c>
      <c r="E50" s="14">
        <v>379272950</v>
      </c>
      <c r="F50" s="18">
        <f t="shared" si="4"/>
        <v>6167039.8373983735</v>
      </c>
      <c r="G50" s="15">
        <f t="shared" si="5"/>
        <v>33.89550186085814</v>
      </c>
    </row>
    <row r="51" spans="1:7" x14ac:dyDescent="0.25">
      <c r="A51" s="9">
        <v>50</v>
      </c>
      <c r="B51" s="8" t="s">
        <v>4</v>
      </c>
      <c r="C51" s="9">
        <v>287115000</v>
      </c>
      <c r="D51" s="11">
        <f t="shared" si="3"/>
        <v>4668536.5853658533</v>
      </c>
      <c r="E51" s="14">
        <v>95228800</v>
      </c>
      <c r="F51" s="18">
        <f t="shared" si="4"/>
        <v>1548435.7723577237</v>
      </c>
      <c r="G51" s="15">
        <f t="shared" si="5"/>
        <v>33.167476446719959</v>
      </c>
    </row>
    <row r="52" spans="1:7" x14ac:dyDescent="0.25">
      <c r="A52" s="9">
        <v>51</v>
      </c>
      <c r="B52" s="8" t="s">
        <v>63</v>
      </c>
      <c r="C52" s="9">
        <v>76464698</v>
      </c>
      <c r="D52" s="11">
        <f t="shared" si="3"/>
        <v>1243328.4227642277</v>
      </c>
      <c r="E52" s="14">
        <v>25031000</v>
      </c>
      <c r="F52" s="18">
        <f t="shared" si="4"/>
        <v>407008.1300813008</v>
      </c>
      <c r="G52" s="15">
        <f t="shared" si="5"/>
        <v>32.735367633309686</v>
      </c>
    </row>
    <row r="53" spans="1:7" x14ac:dyDescent="0.25">
      <c r="A53" s="9">
        <v>52</v>
      </c>
      <c r="B53" s="8" t="s">
        <v>8</v>
      </c>
      <c r="C53" s="9">
        <v>936385000</v>
      </c>
      <c r="D53" s="11">
        <f t="shared" si="3"/>
        <v>15225772.357723577</v>
      </c>
      <c r="E53" s="14">
        <v>306488000</v>
      </c>
      <c r="F53" s="18">
        <f t="shared" si="4"/>
        <v>4983544.7154471548</v>
      </c>
      <c r="G53" s="15">
        <f t="shared" si="5"/>
        <v>32.730981380521904</v>
      </c>
    </row>
    <row r="54" spans="1:7" x14ac:dyDescent="0.25">
      <c r="A54" s="9">
        <v>53</v>
      </c>
      <c r="B54" s="8" t="s">
        <v>57</v>
      </c>
      <c r="C54" s="9">
        <v>75616016</v>
      </c>
      <c r="D54" s="11">
        <f t="shared" si="3"/>
        <v>1229528.7154471544</v>
      </c>
      <c r="E54" s="14">
        <v>24712996</v>
      </c>
      <c r="F54" s="18">
        <f t="shared" si="4"/>
        <v>401837.33333333331</v>
      </c>
      <c r="G54" s="15">
        <f t="shared" si="5"/>
        <v>32.682224358395182</v>
      </c>
    </row>
    <row r="55" spans="1:7" x14ac:dyDescent="0.25">
      <c r="A55" s="9">
        <v>54</v>
      </c>
      <c r="B55" s="8" t="s">
        <v>28</v>
      </c>
      <c r="C55" s="9">
        <v>237150000</v>
      </c>
      <c r="D55" s="11">
        <f t="shared" si="3"/>
        <v>3856097.5609756098</v>
      </c>
      <c r="E55" s="14">
        <v>77000000</v>
      </c>
      <c r="F55" s="18">
        <f t="shared" si="4"/>
        <v>1252032.5203252032</v>
      </c>
      <c r="G55" s="15">
        <f t="shared" si="5"/>
        <v>32.46890153911027</v>
      </c>
    </row>
    <row r="56" spans="1:7" x14ac:dyDescent="0.25">
      <c r="A56" s="9">
        <v>55</v>
      </c>
      <c r="B56" s="8" t="s">
        <v>19</v>
      </c>
      <c r="C56" s="9">
        <v>340154385</v>
      </c>
      <c r="D56" s="11">
        <f t="shared" si="3"/>
        <v>5530965.6097560972</v>
      </c>
      <c r="E56" s="14">
        <v>109770000</v>
      </c>
      <c r="F56" s="18">
        <f t="shared" si="4"/>
        <v>1784878.0487804879</v>
      </c>
      <c r="G56" s="15">
        <f t="shared" si="5"/>
        <v>32.270640873849089</v>
      </c>
    </row>
    <row r="57" spans="1:7" x14ac:dyDescent="0.25">
      <c r="A57" s="9">
        <v>56</v>
      </c>
      <c r="B57" s="8" t="s">
        <v>13</v>
      </c>
      <c r="C57" s="9">
        <v>1618668311</v>
      </c>
      <c r="D57" s="11">
        <f t="shared" si="3"/>
        <v>26319809.934959348</v>
      </c>
      <c r="E57" s="14">
        <v>521858922</v>
      </c>
      <c r="F57" s="18">
        <f t="shared" si="4"/>
        <v>8485510.9268292692</v>
      </c>
      <c r="G57" s="15">
        <f t="shared" si="5"/>
        <v>32.240015971993657</v>
      </c>
    </row>
    <row r="58" spans="1:7" x14ac:dyDescent="0.25">
      <c r="A58" s="9">
        <v>57</v>
      </c>
      <c r="B58" s="8" t="s">
        <v>58</v>
      </c>
      <c r="C58" s="9">
        <v>553921950</v>
      </c>
      <c r="D58" s="11">
        <f t="shared" si="3"/>
        <v>9006860.975609757</v>
      </c>
      <c r="E58" s="14">
        <v>178402950</v>
      </c>
      <c r="F58" s="18">
        <f t="shared" si="4"/>
        <v>2900860.9756097561</v>
      </c>
      <c r="G58" s="15">
        <f t="shared" si="5"/>
        <v>32.207236055548982</v>
      </c>
    </row>
    <row r="59" spans="1:7" x14ac:dyDescent="0.25">
      <c r="A59" s="9">
        <v>58</v>
      </c>
      <c r="B59" s="8" t="s">
        <v>52</v>
      </c>
      <c r="C59" s="9">
        <v>1165284000</v>
      </c>
      <c r="D59" s="11">
        <f t="shared" si="3"/>
        <v>18947707.31707317</v>
      </c>
      <c r="E59" s="14">
        <v>370533000</v>
      </c>
      <c r="F59" s="18">
        <f t="shared" si="4"/>
        <v>6024926.8292682925</v>
      </c>
      <c r="G59" s="15">
        <f t="shared" si="5"/>
        <v>31.797656193683256</v>
      </c>
    </row>
    <row r="60" spans="1:7" x14ac:dyDescent="0.25">
      <c r="A60" s="9">
        <v>59</v>
      </c>
      <c r="B60" s="8" t="s">
        <v>18</v>
      </c>
      <c r="C60" s="9">
        <v>203531730</v>
      </c>
      <c r="D60" s="11">
        <f t="shared" si="3"/>
        <v>3309459.0243902439</v>
      </c>
      <c r="E60" s="14">
        <v>63007770</v>
      </c>
      <c r="F60" s="18">
        <f t="shared" si="4"/>
        <v>1024516.5853658536</v>
      </c>
      <c r="G60" s="15">
        <f t="shared" si="5"/>
        <v>30.957222247361628</v>
      </c>
    </row>
    <row r="61" spans="1:7" x14ac:dyDescent="0.25">
      <c r="A61" s="9">
        <v>60</v>
      </c>
      <c r="B61" s="8" t="s">
        <v>38</v>
      </c>
      <c r="C61" s="9">
        <v>524375400</v>
      </c>
      <c r="D61" s="11">
        <f t="shared" si="3"/>
        <v>8526429.2682926822</v>
      </c>
      <c r="E61" s="14">
        <v>149661000</v>
      </c>
      <c r="F61" s="18">
        <f t="shared" si="4"/>
        <v>2433512.1951219514</v>
      </c>
      <c r="G61" s="15">
        <f t="shared" si="5"/>
        <v>28.540812555280056</v>
      </c>
    </row>
    <row r="62" spans="1:7" x14ac:dyDescent="0.25">
      <c r="A62" s="9">
        <v>61</v>
      </c>
      <c r="B62" s="8" t="s">
        <v>9</v>
      </c>
      <c r="C62" s="9">
        <v>132188000</v>
      </c>
      <c r="D62" s="11">
        <f t="shared" si="3"/>
        <v>2149398.3739837399</v>
      </c>
      <c r="E62" s="14">
        <v>36761500</v>
      </c>
      <c r="F62" s="18">
        <f t="shared" si="4"/>
        <v>597747.96747967484</v>
      </c>
      <c r="G62" s="15">
        <f t="shared" si="5"/>
        <v>27.810013011771112</v>
      </c>
    </row>
    <row r="63" spans="1:7" x14ac:dyDescent="0.25">
      <c r="A63" s="9">
        <v>62</v>
      </c>
      <c r="B63" s="8" t="s">
        <v>14</v>
      </c>
      <c r="C63" s="9">
        <v>166393000</v>
      </c>
      <c r="D63" s="11">
        <f t="shared" si="3"/>
        <v>2705577.2357723578</v>
      </c>
      <c r="E63" s="14">
        <v>45896000</v>
      </c>
      <c r="F63" s="18">
        <f t="shared" si="4"/>
        <v>746276.42276422761</v>
      </c>
      <c r="G63" s="15">
        <f t="shared" si="5"/>
        <v>27.582891107198019</v>
      </c>
    </row>
    <row r="64" spans="1:7" x14ac:dyDescent="0.25">
      <c r="A64" s="9">
        <v>63</v>
      </c>
      <c r="B64" s="8" t="s">
        <v>45</v>
      </c>
      <c r="C64" s="9">
        <v>300071263</v>
      </c>
      <c r="D64" s="11">
        <f t="shared" si="3"/>
        <v>4879207.5284552844</v>
      </c>
      <c r="E64" s="14">
        <v>82146000</v>
      </c>
      <c r="F64" s="18">
        <f t="shared" si="4"/>
        <v>1335707.3170731708</v>
      </c>
      <c r="G64" s="15">
        <f t="shared" si="5"/>
        <v>27.375497133159332</v>
      </c>
    </row>
    <row r="65" spans="1:7" x14ac:dyDescent="0.25">
      <c r="A65" s="9">
        <v>64</v>
      </c>
      <c r="B65" s="8" t="s">
        <v>44</v>
      </c>
      <c r="C65" s="9">
        <v>169332332</v>
      </c>
      <c r="D65" s="11">
        <f t="shared" si="3"/>
        <v>2753371.2520325202</v>
      </c>
      <c r="E65" s="14">
        <v>45948332</v>
      </c>
      <c r="F65" s="18">
        <f t="shared" si="4"/>
        <v>747127.34959349595</v>
      </c>
      <c r="G65" s="15">
        <f t="shared" si="5"/>
        <v>27.135002192020835</v>
      </c>
    </row>
    <row r="66" spans="1:7" x14ac:dyDescent="0.25">
      <c r="A66" s="9">
        <v>65</v>
      </c>
      <c r="B66" s="8" t="s">
        <v>53</v>
      </c>
      <c r="C66" s="9">
        <v>1952878946</v>
      </c>
      <c r="D66" s="11">
        <f t="shared" ref="D66:D82" si="6">C66/61.5</f>
        <v>31754129.203252032</v>
      </c>
      <c r="E66" s="14">
        <v>528279535</v>
      </c>
      <c r="F66" s="18">
        <f t="shared" ref="F66:F82" si="7">E66/61.5</f>
        <v>8589911.1382113826</v>
      </c>
      <c r="G66" s="15">
        <f t="shared" ref="G66:G82" si="8">(E66/C66)*100</f>
        <v>27.051320107785116</v>
      </c>
    </row>
    <row r="67" spans="1:7" x14ac:dyDescent="0.25">
      <c r="A67" s="9">
        <v>66</v>
      </c>
      <c r="B67" s="8" t="s">
        <v>81</v>
      </c>
      <c r="C67" s="10">
        <v>258833000</v>
      </c>
      <c r="D67" s="11">
        <f t="shared" si="6"/>
        <v>4208666.666666667</v>
      </c>
      <c r="E67" s="14">
        <v>68390000</v>
      </c>
      <c r="F67" s="18">
        <f t="shared" si="7"/>
        <v>1112032.5203252032</v>
      </c>
      <c r="G67" s="15">
        <f t="shared" si="8"/>
        <v>26.422442269726037</v>
      </c>
    </row>
    <row r="68" spans="1:7" x14ac:dyDescent="0.25">
      <c r="A68" s="9">
        <v>67</v>
      </c>
      <c r="B68" s="8" t="s">
        <v>32</v>
      </c>
      <c r="C68" s="9">
        <v>1072418000</v>
      </c>
      <c r="D68" s="11">
        <f t="shared" si="6"/>
        <v>17437691.056910571</v>
      </c>
      <c r="E68" s="14">
        <v>275003254</v>
      </c>
      <c r="F68" s="18">
        <f t="shared" si="7"/>
        <v>4471597.6260162601</v>
      </c>
      <c r="G68" s="15">
        <f t="shared" si="8"/>
        <v>25.643289650117772</v>
      </c>
    </row>
    <row r="69" spans="1:7" x14ac:dyDescent="0.25">
      <c r="A69" s="9">
        <v>68</v>
      </c>
      <c r="B69" s="8" t="s">
        <v>36</v>
      </c>
      <c r="C69" s="9">
        <v>966208000</v>
      </c>
      <c r="D69" s="11">
        <f t="shared" si="6"/>
        <v>15710699.18699187</v>
      </c>
      <c r="E69" s="14">
        <v>236405000</v>
      </c>
      <c r="F69" s="18">
        <f t="shared" si="7"/>
        <v>3843983.7398373983</v>
      </c>
      <c r="G69" s="15">
        <f t="shared" si="8"/>
        <v>24.467298966682122</v>
      </c>
    </row>
    <row r="70" spans="1:7" x14ac:dyDescent="0.25">
      <c r="A70" s="9">
        <v>69</v>
      </c>
      <c r="B70" s="8" t="s">
        <v>68</v>
      </c>
      <c r="C70" s="9">
        <v>435425000</v>
      </c>
      <c r="D70" s="11">
        <f t="shared" si="6"/>
        <v>7080081.3008130081</v>
      </c>
      <c r="E70" s="14">
        <v>102955000</v>
      </c>
      <c r="F70" s="18">
        <f t="shared" si="7"/>
        <v>1674065.0406504066</v>
      </c>
      <c r="G70" s="15">
        <f t="shared" si="8"/>
        <v>23.644714933685478</v>
      </c>
    </row>
    <row r="71" spans="1:7" x14ac:dyDescent="0.25">
      <c r="A71" s="9">
        <v>70</v>
      </c>
      <c r="B71" s="8" t="s">
        <v>35</v>
      </c>
      <c r="C71" s="9">
        <v>1793766626</v>
      </c>
      <c r="D71" s="11">
        <f t="shared" si="6"/>
        <v>29166937.008130081</v>
      </c>
      <c r="E71" s="14">
        <v>420697588</v>
      </c>
      <c r="F71" s="18">
        <f t="shared" si="7"/>
        <v>6840611.1869918695</v>
      </c>
      <c r="G71" s="15">
        <f t="shared" si="8"/>
        <v>23.453306684500664</v>
      </c>
    </row>
    <row r="72" spans="1:7" x14ac:dyDescent="0.25">
      <c r="A72" s="9">
        <v>71</v>
      </c>
      <c r="B72" s="8" t="s">
        <v>33</v>
      </c>
      <c r="C72" s="9">
        <v>397304000</v>
      </c>
      <c r="D72" s="11">
        <f t="shared" si="6"/>
        <v>6460227.6422764231</v>
      </c>
      <c r="E72" s="14">
        <v>88300000</v>
      </c>
      <c r="F72" s="18">
        <f t="shared" si="7"/>
        <v>1435772.3577235772</v>
      </c>
      <c r="G72" s="15">
        <f t="shared" si="8"/>
        <v>22.224795119102751</v>
      </c>
    </row>
    <row r="73" spans="1:7" x14ac:dyDescent="0.25">
      <c r="A73" s="9">
        <v>72</v>
      </c>
      <c r="B73" s="8" t="s">
        <v>60</v>
      </c>
      <c r="C73" s="9">
        <v>786821277</v>
      </c>
      <c r="D73" s="11">
        <f t="shared" si="6"/>
        <v>12793841.902439024</v>
      </c>
      <c r="E73" s="14">
        <v>173420000</v>
      </c>
      <c r="F73" s="18">
        <f t="shared" si="7"/>
        <v>2819837.3983739838</v>
      </c>
      <c r="G73" s="15">
        <f t="shared" si="8"/>
        <v>22.040583429723391</v>
      </c>
    </row>
    <row r="74" spans="1:7" x14ac:dyDescent="0.25">
      <c r="A74" s="9">
        <v>73</v>
      </c>
      <c r="B74" s="8" t="s">
        <v>56</v>
      </c>
      <c r="C74" s="9">
        <v>916879000</v>
      </c>
      <c r="D74" s="11">
        <f t="shared" si="6"/>
        <v>14908601.626016261</v>
      </c>
      <c r="E74" s="14">
        <v>199209000</v>
      </c>
      <c r="F74" s="18">
        <f t="shared" si="7"/>
        <v>3239170.7317073173</v>
      </c>
      <c r="G74" s="15">
        <f t="shared" si="8"/>
        <v>21.726858178669158</v>
      </c>
    </row>
    <row r="75" spans="1:7" x14ac:dyDescent="0.25">
      <c r="A75" s="9">
        <v>74</v>
      </c>
      <c r="B75" s="8" t="s">
        <v>37</v>
      </c>
      <c r="C75" s="9">
        <v>906299344</v>
      </c>
      <c r="D75" s="11">
        <f t="shared" si="6"/>
        <v>14736574.699186992</v>
      </c>
      <c r="E75" s="14">
        <v>185459109</v>
      </c>
      <c r="F75" s="18">
        <f t="shared" si="7"/>
        <v>3015595.2682926827</v>
      </c>
      <c r="G75" s="15">
        <f t="shared" si="8"/>
        <v>20.463339207713251</v>
      </c>
    </row>
    <row r="76" spans="1:7" x14ac:dyDescent="0.25">
      <c r="A76" s="9">
        <v>75</v>
      </c>
      <c r="B76" s="8" t="s">
        <v>1</v>
      </c>
      <c r="C76" s="9">
        <v>279204000</v>
      </c>
      <c r="D76" s="11">
        <f t="shared" si="6"/>
        <v>4539902.4390243907</v>
      </c>
      <c r="E76" s="14">
        <v>55800000</v>
      </c>
      <c r="F76" s="18">
        <f t="shared" si="7"/>
        <v>907317.07317073166</v>
      </c>
      <c r="G76" s="15">
        <f t="shared" si="8"/>
        <v>19.985387028839128</v>
      </c>
    </row>
    <row r="77" spans="1:7" x14ac:dyDescent="0.25">
      <c r="A77" s="9">
        <v>76</v>
      </c>
      <c r="B77" s="8" t="s">
        <v>12</v>
      </c>
      <c r="C77" s="9">
        <v>144122046</v>
      </c>
      <c r="D77" s="11">
        <f t="shared" si="6"/>
        <v>2343447.9024390243</v>
      </c>
      <c r="E77" s="14">
        <v>27664301</v>
      </c>
      <c r="F77" s="18">
        <f t="shared" si="7"/>
        <v>449826.03252032521</v>
      </c>
      <c r="G77" s="15">
        <f t="shared" si="8"/>
        <v>19.195051532920925</v>
      </c>
    </row>
    <row r="78" spans="1:7" x14ac:dyDescent="0.25">
      <c r="A78" s="9">
        <v>77</v>
      </c>
      <c r="B78" s="8" t="s">
        <v>27</v>
      </c>
      <c r="C78" s="9">
        <v>355338500</v>
      </c>
      <c r="D78" s="11">
        <f t="shared" si="6"/>
        <v>5777861.7886178866</v>
      </c>
      <c r="E78" s="14">
        <v>67680313</v>
      </c>
      <c r="F78" s="18">
        <f t="shared" si="7"/>
        <v>1100492.8943089431</v>
      </c>
      <c r="G78" s="15">
        <f t="shared" si="8"/>
        <v>19.046715455825925</v>
      </c>
    </row>
    <row r="79" spans="1:7" x14ac:dyDescent="0.25">
      <c r="A79" s="9">
        <v>78</v>
      </c>
      <c r="B79" s="8" t="s">
        <v>66</v>
      </c>
      <c r="C79" s="9">
        <v>248393000</v>
      </c>
      <c r="D79" s="11">
        <f t="shared" si="6"/>
        <v>4038910.5691056913</v>
      </c>
      <c r="E79" s="14">
        <v>46770000</v>
      </c>
      <c r="F79" s="18">
        <f t="shared" si="7"/>
        <v>760487.80487804883</v>
      </c>
      <c r="G79" s="15">
        <f t="shared" si="8"/>
        <v>18.829033024280072</v>
      </c>
    </row>
    <row r="80" spans="1:7" x14ac:dyDescent="0.25">
      <c r="A80" s="9">
        <v>79</v>
      </c>
      <c r="B80" s="8" t="s">
        <v>17</v>
      </c>
      <c r="C80" s="9">
        <v>1091534000</v>
      </c>
      <c r="D80" s="11">
        <f t="shared" si="6"/>
        <v>17748520.325203251</v>
      </c>
      <c r="E80" s="14">
        <v>199752000</v>
      </c>
      <c r="F80" s="18">
        <f t="shared" si="7"/>
        <v>3248000</v>
      </c>
      <c r="G80" s="15">
        <f t="shared" si="8"/>
        <v>18.300117082930996</v>
      </c>
    </row>
    <row r="81" spans="1:7" x14ac:dyDescent="0.25">
      <c r="A81" s="9">
        <v>80</v>
      </c>
      <c r="B81" s="8" t="s">
        <v>20</v>
      </c>
      <c r="C81" s="9">
        <v>264784000</v>
      </c>
      <c r="D81" s="11">
        <f t="shared" si="6"/>
        <v>4305430.8943089433</v>
      </c>
      <c r="E81" s="14">
        <v>36032000</v>
      </c>
      <c r="F81" s="18">
        <f t="shared" si="7"/>
        <v>585886.17886178859</v>
      </c>
      <c r="G81" s="15">
        <f t="shared" si="8"/>
        <v>13.60807299534715</v>
      </c>
    </row>
    <row r="82" spans="1:7" x14ac:dyDescent="0.25">
      <c r="A82" s="9">
        <v>81</v>
      </c>
      <c r="B82" s="8" t="s">
        <v>29</v>
      </c>
      <c r="C82" s="9">
        <v>115041000</v>
      </c>
      <c r="D82" s="11">
        <f t="shared" si="6"/>
        <v>1870585.3658536586</v>
      </c>
      <c r="E82" s="9">
        <v>10350000</v>
      </c>
      <c r="F82" s="11">
        <f t="shared" si="7"/>
        <v>168292.68292682926</v>
      </c>
      <c r="G82" s="15">
        <f t="shared" si="8"/>
        <v>8.9967924479098755</v>
      </c>
    </row>
    <row r="83" spans="1:7" s="4" customFormat="1" x14ac:dyDescent="0.25">
      <c r="A83" s="27"/>
      <c r="B83" s="50"/>
      <c r="C83" s="50">
        <f>SUM(C2:C82)</f>
        <v>45186898974</v>
      </c>
      <c r="D83" s="49">
        <f>SUM(D2:D82)</f>
        <v>734746324.78048754</v>
      </c>
      <c r="E83" s="50">
        <f>SUM(E2:E82)</f>
        <v>17009423700</v>
      </c>
      <c r="F83" s="49">
        <f>SUM(F2:F82)</f>
        <v>276575995.12195134</v>
      </c>
      <c r="G83" s="51"/>
    </row>
    <row r="84" spans="1:7" x14ac:dyDescent="0.25">
      <c r="A84" s="1"/>
      <c r="G84" s="16"/>
    </row>
    <row r="85" spans="1:7" x14ac:dyDescent="0.25">
      <c r="A85" s="1"/>
      <c r="E85" s="22">
        <f>F83/D83</f>
        <v>0.37642378844777624</v>
      </c>
      <c r="G85" s="16"/>
    </row>
    <row r="86" spans="1:7" x14ac:dyDescent="0.25">
      <c r="A86" s="1"/>
      <c r="G86" s="16"/>
    </row>
    <row r="87" spans="1:7" x14ac:dyDescent="0.25">
      <c r="A87" s="1"/>
      <c r="G87" s="16"/>
    </row>
    <row r="88" spans="1:7" x14ac:dyDescent="0.25">
      <c r="A88" s="1"/>
      <c r="G88" s="16"/>
    </row>
    <row r="89" spans="1:7" x14ac:dyDescent="0.25">
      <c r="A89" s="1"/>
      <c r="G89" s="16"/>
    </row>
    <row r="90" spans="1:7" x14ac:dyDescent="0.25">
      <c r="A90" s="1"/>
      <c r="G90" s="16"/>
    </row>
    <row r="91" spans="1:7" x14ac:dyDescent="0.25">
      <c r="A91" s="1"/>
      <c r="G91" s="16"/>
    </row>
    <row r="92" spans="1:7" x14ac:dyDescent="0.25">
      <c r="A92" s="1"/>
      <c r="G92" s="16"/>
    </row>
    <row r="93" spans="1:7" x14ac:dyDescent="0.25">
      <c r="A93" s="1"/>
      <c r="G93" s="16"/>
    </row>
    <row r="94" spans="1:7" x14ac:dyDescent="0.25">
      <c r="A94" s="1"/>
      <c r="G94" s="16"/>
    </row>
    <row r="95" spans="1:7" x14ac:dyDescent="0.25">
      <c r="A95" s="1"/>
      <c r="G95" s="16"/>
    </row>
    <row r="96" spans="1:7" x14ac:dyDescent="0.25">
      <c r="A96" s="1"/>
      <c r="G96" s="16"/>
    </row>
    <row r="97" spans="1:7" x14ac:dyDescent="0.25">
      <c r="A97" s="1"/>
      <c r="G97" s="16"/>
    </row>
    <row r="98" spans="1:7" x14ac:dyDescent="0.25">
      <c r="A98" s="1"/>
      <c r="G98" s="16"/>
    </row>
    <row r="99" spans="1:7" x14ac:dyDescent="0.25">
      <c r="A99" s="1"/>
      <c r="G99" s="16"/>
    </row>
    <row r="100" spans="1:7" x14ac:dyDescent="0.25">
      <c r="A100" s="1"/>
      <c r="G100" s="16"/>
    </row>
    <row r="101" spans="1:7" x14ac:dyDescent="0.25">
      <c r="A101" s="1"/>
      <c r="G101" s="16"/>
    </row>
    <row r="102" spans="1:7" x14ac:dyDescent="0.25">
      <c r="A102" s="1"/>
      <c r="G102" s="16"/>
    </row>
    <row r="103" spans="1:7" x14ac:dyDescent="0.25">
      <c r="A103" s="1"/>
      <c r="G103" s="16"/>
    </row>
    <row r="104" spans="1:7" x14ac:dyDescent="0.25">
      <c r="A104" s="1"/>
      <c r="G104" s="16"/>
    </row>
    <row r="105" spans="1:7" x14ac:dyDescent="0.25">
      <c r="A105" s="1"/>
      <c r="G105" s="16"/>
    </row>
    <row r="106" spans="1:7" x14ac:dyDescent="0.25">
      <c r="A106" s="1"/>
      <c r="G106" s="16"/>
    </row>
    <row r="107" spans="1:7" x14ac:dyDescent="0.25">
      <c r="A107" s="1"/>
      <c r="G107" s="16"/>
    </row>
    <row r="108" spans="1:7" x14ac:dyDescent="0.25">
      <c r="A108" s="1"/>
      <c r="G108" s="16"/>
    </row>
    <row r="109" spans="1:7" x14ac:dyDescent="0.25">
      <c r="A109" s="1"/>
      <c r="G109" s="16"/>
    </row>
    <row r="110" spans="1:7" x14ac:dyDescent="0.25">
      <c r="A110" s="1"/>
      <c r="G110" s="16"/>
    </row>
    <row r="111" spans="1:7" x14ac:dyDescent="0.25">
      <c r="A111" s="1"/>
      <c r="G111" s="16"/>
    </row>
    <row r="112" spans="1:7" x14ac:dyDescent="0.25">
      <c r="A112" s="1"/>
      <c r="G112" s="16"/>
    </row>
    <row r="113" spans="1:7" x14ac:dyDescent="0.25">
      <c r="A113" s="1"/>
      <c r="G113" s="16"/>
    </row>
    <row r="114" spans="1:7" x14ac:dyDescent="0.25">
      <c r="A114" s="1"/>
      <c r="G114" s="16"/>
    </row>
    <row r="115" spans="1:7" x14ac:dyDescent="0.25">
      <c r="A115" s="1"/>
      <c r="G115" s="16"/>
    </row>
    <row r="116" spans="1:7" x14ac:dyDescent="0.25">
      <c r="A116" s="1"/>
      <c r="G116" s="16"/>
    </row>
    <row r="117" spans="1:7" x14ac:dyDescent="0.25">
      <c r="A117" s="1"/>
      <c r="G117" s="16"/>
    </row>
    <row r="118" spans="1:7" x14ac:dyDescent="0.25">
      <c r="A118" s="1"/>
      <c r="G118" s="16"/>
    </row>
    <row r="119" spans="1:7" x14ac:dyDescent="0.25">
      <c r="A119" s="1"/>
      <c r="G119" s="16"/>
    </row>
    <row r="120" spans="1:7" x14ac:dyDescent="0.25">
      <c r="A120" s="1"/>
      <c r="G120" s="16"/>
    </row>
    <row r="121" spans="1:7" x14ac:dyDescent="0.25">
      <c r="A121" s="1"/>
      <c r="G121" s="16"/>
    </row>
    <row r="122" spans="1:7" x14ac:dyDescent="0.25">
      <c r="A122" s="1"/>
      <c r="G122" s="16"/>
    </row>
    <row r="123" spans="1:7" x14ac:dyDescent="0.25">
      <c r="A123" s="1"/>
      <c r="G123" s="16"/>
    </row>
    <row r="124" spans="1:7" x14ac:dyDescent="0.25">
      <c r="A124" s="1"/>
      <c r="G124" s="16"/>
    </row>
    <row r="125" spans="1:7" x14ac:dyDescent="0.25">
      <c r="A125" s="1"/>
      <c r="G125" s="16"/>
    </row>
    <row r="126" spans="1:7" x14ac:dyDescent="0.25">
      <c r="A126" s="1"/>
      <c r="G126" s="16"/>
    </row>
    <row r="127" spans="1:7" x14ac:dyDescent="0.25">
      <c r="A127" s="1"/>
      <c r="G127" s="16"/>
    </row>
    <row r="128" spans="1:7" x14ac:dyDescent="0.25">
      <c r="A128" s="1"/>
      <c r="G128" s="16"/>
    </row>
    <row r="129" spans="1:7" x14ac:dyDescent="0.25">
      <c r="A129" s="1"/>
      <c r="G129" s="16"/>
    </row>
    <row r="130" spans="1:7" x14ac:dyDescent="0.25">
      <c r="A130" s="1"/>
      <c r="G130" s="16"/>
    </row>
    <row r="131" spans="1:7" x14ac:dyDescent="0.25">
      <c r="A131" s="1"/>
      <c r="G131" s="16"/>
    </row>
    <row r="132" spans="1:7" x14ac:dyDescent="0.25">
      <c r="A132" s="1"/>
      <c r="G132" s="16"/>
    </row>
    <row r="133" spans="1:7" x14ac:dyDescent="0.25">
      <c r="A133" s="1"/>
      <c r="G133" s="16"/>
    </row>
    <row r="134" spans="1:7" x14ac:dyDescent="0.25">
      <c r="A134" s="1"/>
      <c r="G134" s="16"/>
    </row>
    <row r="135" spans="1:7" x14ac:dyDescent="0.25">
      <c r="A135" s="1"/>
      <c r="G135" s="16"/>
    </row>
    <row r="136" spans="1:7" x14ac:dyDescent="0.25">
      <c r="A136" s="1"/>
      <c r="G136" s="16"/>
    </row>
    <row r="137" spans="1:7" x14ac:dyDescent="0.25">
      <c r="A137" s="1"/>
      <c r="G137" s="16"/>
    </row>
    <row r="138" spans="1:7" x14ac:dyDescent="0.25">
      <c r="A138" s="1"/>
      <c r="G138" s="16"/>
    </row>
    <row r="139" spans="1:7" x14ac:dyDescent="0.25">
      <c r="A139" s="1"/>
      <c r="G139" s="16"/>
    </row>
    <row r="140" spans="1:7" x14ac:dyDescent="0.25">
      <c r="A140" s="1"/>
      <c r="G140" s="16"/>
    </row>
    <row r="141" spans="1:7" x14ac:dyDescent="0.25">
      <c r="A141" s="1"/>
      <c r="G141" s="16"/>
    </row>
    <row r="142" spans="1:7" x14ac:dyDescent="0.25">
      <c r="A142" s="1"/>
      <c r="G142" s="16"/>
    </row>
    <row r="143" spans="1:7" x14ac:dyDescent="0.25">
      <c r="A143" s="1"/>
      <c r="G143" s="16"/>
    </row>
    <row r="144" spans="1:7" x14ac:dyDescent="0.25">
      <c r="A144" s="1"/>
      <c r="G144" s="16"/>
    </row>
    <row r="145" spans="1:7" x14ac:dyDescent="0.25">
      <c r="A145" s="1"/>
      <c r="G145" s="16"/>
    </row>
    <row r="146" spans="1:7" x14ac:dyDescent="0.25">
      <c r="A146" s="1"/>
      <c r="G146" s="16"/>
    </row>
    <row r="147" spans="1:7" x14ac:dyDescent="0.25">
      <c r="A147" s="1"/>
      <c r="G147" s="16"/>
    </row>
    <row r="148" spans="1:7" x14ac:dyDescent="0.25">
      <c r="A148" s="1"/>
      <c r="G148" s="16"/>
    </row>
    <row r="149" spans="1:7" x14ac:dyDescent="0.25">
      <c r="A149" s="1"/>
      <c r="G149" s="16"/>
    </row>
    <row r="150" spans="1:7" x14ac:dyDescent="0.25">
      <c r="A150" s="1"/>
      <c r="G150" s="16"/>
    </row>
    <row r="151" spans="1:7" x14ac:dyDescent="0.25">
      <c r="A151" s="1"/>
      <c r="G151" s="16"/>
    </row>
    <row r="152" spans="1:7" x14ac:dyDescent="0.25">
      <c r="A152" s="1"/>
      <c r="G152" s="16"/>
    </row>
    <row r="153" spans="1:7" x14ac:dyDescent="0.25">
      <c r="A153" s="1"/>
      <c r="G153" s="16"/>
    </row>
    <row r="154" spans="1:7" x14ac:dyDescent="0.25">
      <c r="A154" s="1"/>
      <c r="G154" s="16"/>
    </row>
    <row r="155" spans="1:7" x14ac:dyDescent="0.25">
      <c r="A155" s="1"/>
      <c r="G155" s="16"/>
    </row>
    <row r="156" spans="1:7" x14ac:dyDescent="0.25">
      <c r="A156" s="1"/>
      <c r="G156" s="16"/>
    </row>
    <row r="157" spans="1:7" x14ac:dyDescent="0.25">
      <c r="A157" s="1"/>
      <c r="G157" s="16"/>
    </row>
    <row r="158" spans="1:7" x14ac:dyDescent="0.25">
      <c r="A158" s="1"/>
      <c r="G158" s="16"/>
    </row>
    <row r="159" spans="1:7" x14ac:dyDescent="0.25">
      <c r="A159" s="1"/>
      <c r="G159" s="16"/>
    </row>
    <row r="160" spans="1:7" x14ac:dyDescent="0.25">
      <c r="A160" s="1"/>
      <c r="G160" s="16"/>
    </row>
    <row r="161" spans="1:7" x14ac:dyDescent="0.25">
      <c r="A161" s="1"/>
      <c r="G161" s="16"/>
    </row>
    <row r="162" spans="1:7" x14ac:dyDescent="0.25">
      <c r="A162" s="1"/>
      <c r="G162" s="16"/>
    </row>
    <row r="163" spans="1:7" x14ac:dyDescent="0.25">
      <c r="A163" s="1"/>
      <c r="G163" s="16"/>
    </row>
    <row r="164" spans="1:7" x14ac:dyDescent="0.25">
      <c r="A164" s="1"/>
      <c r="G164" s="16"/>
    </row>
    <row r="165" spans="1:7" x14ac:dyDescent="0.25">
      <c r="A165" s="1"/>
      <c r="G165" s="16"/>
    </row>
    <row r="166" spans="1:7" x14ac:dyDescent="0.25">
      <c r="A166" s="1"/>
      <c r="G166" s="16"/>
    </row>
    <row r="167" spans="1:7" x14ac:dyDescent="0.25">
      <c r="A167" s="1"/>
      <c r="G167" s="16"/>
    </row>
    <row r="168" spans="1:7" x14ac:dyDescent="0.25">
      <c r="A168" s="1"/>
      <c r="G168" s="16"/>
    </row>
    <row r="169" spans="1:7" x14ac:dyDescent="0.25">
      <c r="A169" s="1"/>
      <c r="G169" s="16"/>
    </row>
    <row r="170" spans="1:7" x14ac:dyDescent="0.25">
      <c r="A170" s="1"/>
      <c r="G170" s="16"/>
    </row>
    <row r="171" spans="1:7" x14ac:dyDescent="0.25">
      <c r="A171" s="1"/>
      <c r="G171" s="16"/>
    </row>
    <row r="172" spans="1:7" x14ac:dyDescent="0.25">
      <c r="A172" s="1"/>
      <c r="G172" s="16"/>
    </row>
    <row r="173" spans="1:7" x14ac:dyDescent="0.25">
      <c r="A173" s="1"/>
      <c r="G173" s="16"/>
    </row>
    <row r="174" spans="1:7" x14ac:dyDescent="0.25">
      <c r="A174" s="1"/>
      <c r="G174" s="16"/>
    </row>
    <row r="175" spans="1:7" x14ac:dyDescent="0.25">
      <c r="A175" s="1"/>
      <c r="G175" s="16"/>
    </row>
    <row r="176" spans="1:7" x14ac:dyDescent="0.25">
      <c r="A176" s="1"/>
      <c r="G176" s="16"/>
    </row>
    <row r="177" spans="1:7" x14ac:dyDescent="0.25">
      <c r="A177" s="1"/>
      <c r="G177" s="16"/>
    </row>
    <row r="178" spans="1:7" x14ac:dyDescent="0.25">
      <c r="A178" s="1"/>
      <c r="G178" s="16"/>
    </row>
    <row r="179" spans="1:7" x14ac:dyDescent="0.25">
      <c r="A179" s="1"/>
      <c r="G179" s="16"/>
    </row>
    <row r="180" spans="1:7" x14ac:dyDescent="0.25">
      <c r="A180" s="1"/>
      <c r="G180" s="16"/>
    </row>
    <row r="181" spans="1:7" x14ac:dyDescent="0.25">
      <c r="A181" s="1"/>
      <c r="G181" s="16"/>
    </row>
    <row r="182" spans="1:7" x14ac:dyDescent="0.25">
      <c r="A182" s="1"/>
      <c r="G182" s="16"/>
    </row>
    <row r="183" spans="1:7" x14ac:dyDescent="0.25">
      <c r="A183" s="1"/>
      <c r="G183" s="16"/>
    </row>
    <row r="184" spans="1:7" x14ac:dyDescent="0.25">
      <c r="A184" s="1"/>
      <c r="G184" s="16"/>
    </row>
    <row r="185" spans="1:7" x14ac:dyDescent="0.25">
      <c r="A185" s="1"/>
      <c r="G185" s="16"/>
    </row>
    <row r="186" spans="1:7" x14ac:dyDescent="0.25">
      <c r="A186" s="1"/>
      <c r="G186" s="16"/>
    </row>
    <row r="187" spans="1:7" x14ac:dyDescent="0.25">
      <c r="A187" s="1"/>
      <c r="G187" s="16"/>
    </row>
    <row r="188" spans="1:7" x14ac:dyDescent="0.25">
      <c r="A188" s="1"/>
      <c r="G188" s="16"/>
    </row>
    <row r="189" spans="1:7" x14ac:dyDescent="0.25">
      <c r="A189" s="1"/>
      <c r="G189" s="16"/>
    </row>
    <row r="190" spans="1:7" x14ac:dyDescent="0.25">
      <c r="A190" s="1"/>
      <c r="G190" s="16"/>
    </row>
    <row r="191" spans="1:7" x14ac:dyDescent="0.25">
      <c r="A191" s="1"/>
      <c r="G191" s="16"/>
    </row>
    <row r="192" spans="1:7" x14ac:dyDescent="0.25">
      <c r="A192" s="1"/>
      <c r="G192" s="16"/>
    </row>
    <row r="193" spans="1:7" x14ac:dyDescent="0.25">
      <c r="A193" s="1"/>
      <c r="G193" s="16"/>
    </row>
    <row r="194" spans="1:7" x14ac:dyDescent="0.25">
      <c r="A194" s="1"/>
      <c r="G194" s="16"/>
    </row>
    <row r="195" spans="1:7" x14ac:dyDescent="0.25">
      <c r="A195" s="1"/>
      <c r="G195" s="16"/>
    </row>
    <row r="196" spans="1:7" x14ac:dyDescent="0.25">
      <c r="A196" s="1"/>
      <c r="G196" s="16"/>
    </row>
    <row r="197" spans="1:7" x14ac:dyDescent="0.25">
      <c r="A197" s="1"/>
      <c r="G197" s="16"/>
    </row>
    <row r="198" spans="1:7" x14ac:dyDescent="0.25">
      <c r="A198" s="1"/>
      <c r="G198" s="16"/>
    </row>
    <row r="199" spans="1:7" x14ac:dyDescent="0.25">
      <c r="A199" s="1"/>
      <c r="G199" s="16"/>
    </row>
    <row r="200" spans="1:7" x14ac:dyDescent="0.25">
      <c r="A200" s="1"/>
      <c r="G200" s="16"/>
    </row>
    <row r="201" spans="1:7" x14ac:dyDescent="0.25">
      <c r="A201" s="1"/>
      <c r="G201" s="16"/>
    </row>
    <row r="202" spans="1:7" x14ac:dyDescent="0.25">
      <c r="A202" s="1"/>
      <c r="G202" s="16"/>
    </row>
    <row r="203" spans="1:7" x14ac:dyDescent="0.25">
      <c r="A203" s="1"/>
      <c r="G203" s="16"/>
    </row>
    <row r="204" spans="1:7" x14ac:dyDescent="0.25">
      <c r="A204" s="1"/>
      <c r="G204" s="16"/>
    </row>
    <row r="205" spans="1:7" x14ac:dyDescent="0.25">
      <c r="A205" s="1"/>
      <c r="G205" s="16"/>
    </row>
    <row r="206" spans="1:7" x14ac:dyDescent="0.25">
      <c r="A206" s="1"/>
      <c r="G206" s="16"/>
    </row>
    <row r="207" spans="1:7" x14ac:dyDescent="0.25">
      <c r="A207" s="1"/>
      <c r="G207" s="16"/>
    </row>
    <row r="208" spans="1:7" x14ac:dyDescent="0.25">
      <c r="A208" s="1"/>
      <c r="G208" s="16"/>
    </row>
    <row r="209" spans="1:7" x14ac:dyDescent="0.25">
      <c r="A209" s="1"/>
      <c r="G209" s="16"/>
    </row>
    <row r="210" spans="1:7" x14ac:dyDescent="0.25">
      <c r="A210" s="1"/>
      <c r="G210" s="16"/>
    </row>
    <row r="211" spans="1:7" x14ac:dyDescent="0.25">
      <c r="A211" s="1"/>
      <c r="G211" s="16"/>
    </row>
    <row r="212" spans="1:7" x14ac:dyDescent="0.25">
      <c r="A212" s="1"/>
      <c r="G212" s="16"/>
    </row>
    <row r="213" spans="1:7" x14ac:dyDescent="0.25">
      <c r="A213" s="1"/>
      <c r="G213" s="16"/>
    </row>
    <row r="214" spans="1:7" x14ac:dyDescent="0.25">
      <c r="A214" s="1"/>
      <c r="G214" s="16"/>
    </row>
    <row r="215" spans="1:7" x14ac:dyDescent="0.25">
      <c r="A215" s="1"/>
      <c r="G215" s="16"/>
    </row>
    <row r="216" spans="1:7" x14ac:dyDescent="0.25">
      <c r="A216" s="1"/>
      <c r="G216" s="16"/>
    </row>
    <row r="217" spans="1:7" x14ac:dyDescent="0.25">
      <c r="A217" s="1"/>
      <c r="G217" s="16"/>
    </row>
    <row r="218" spans="1:7" x14ac:dyDescent="0.25">
      <c r="A218" s="1"/>
      <c r="G218" s="16"/>
    </row>
    <row r="219" spans="1:7" x14ac:dyDescent="0.25">
      <c r="A219" s="1"/>
      <c r="G219" s="16"/>
    </row>
    <row r="220" spans="1:7" x14ac:dyDescent="0.25">
      <c r="A220" s="1"/>
      <c r="G220" s="16"/>
    </row>
    <row r="221" spans="1:7" x14ac:dyDescent="0.25">
      <c r="A221" s="1"/>
      <c r="G221" s="16"/>
    </row>
    <row r="222" spans="1:7" x14ac:dyDescent="0.25">
      <c r="A222" s="1"/>
      <c r="G222" s="16"/>
    </row>
    <row r="223" spans="1:7" x14ac:dyDescent="0.25">
      <c r="A223" s="1"/>
      <c r="G223" s="16"/>
    </row>
    <row r="224" spans="1:7" x14ac:dyDescent="0.25">
      <c r="A224" s="1"/>
      <c r="G224" s="16"/>
    </row>
    <row r="225" spans="1:7" x14ac:dyDescent="0.25">
      <c r="A225" s="1"/>
      <c r="G225" s="16"/>
    </row>
    <row r="226" spans="1:7" x14ac:dyDescent="0.25">
      <c r="A226" s="1"/>
      <c r="G226" s="16"/>
    </row>
    <row r="227" spans="1:7" x14ac:dyDescent="0.25">
      <c r="A227" s="1"/>
      <c r="G227" s="16"/>
    </row>
    <row r="228" spans="1:7" x14ac:dyDescent="0.25">
      <c r="A228" s="1"/>
      <c r="G228" s="16"/>
    </row>
    <row r="229" spans="1:7" x14ac:dyDescent="0.25">
      <c r="A229" s="1"/>
      <c r="G229" s="16"/>
    </row>
    <row r="230" spans="1:7" x14ac:dyDescent="0.25">
      <c r="A230" s="1"/>
      <c r="G230" s="16"/>
    </row>
    <row r="231" spans="1:7" x14ac:dyDescent="0.25">
      <c r="A231" s="1"/>
      <c r="G231" s="16"/>
    </row>
    <row r="232" spans="1:7" x14ac:dyDescent="0.25">
      <c r="A232" s="1"/>
      <c r="G232" s="16"/>
    </row>
    <row r="233" spans="1:7" x14ac:dyDescent="0.25">
      <c r="A233" s="1"/>
      <c r="G233" s="16"/>
    </row>
    <row r="234" spans="1:7" x14ac:dyDescent="0.25">
      <c r="A234" s="1"/>
      <c r="G234" s="16"/>
    </row>
    <row r="235" spans="1:7" x14ac:dyDescent="0.25">
      <c r="A235" s="1"/>
      <c r="G235" s="16"/>
    </row>
    <row r="236" spans="1:7" x14ac:dyDescent="0.25">
      <c r="A236" s="1"/>
      <c r="G236" s="16"/>
    </row>
    <row r="237" spans="1:7" x14ac:dyDescent="0.25">
      <c r="A237" s="1"/>
      <c r="G237" s="16"/>
    </row>
    <row r="238" spans="1:7" x14ac:dyDescent="0.25">
      <c r="A238" s="1"/>
      <c r="G238" s="16"/>
    </row>
    <row r="239" spans="1:7" x14ac:dyDescent="0.25">
      <c r="A239" s="1"/>
      <c r="G239" s="16"/>
    </row>
    <row r="240" spans="1:7" x14ac:dyDescent="0.25">
      <c r="A240" s="1"/>
      <c r="G240" s="16"/>
    </row>
    <row r="241" spans="1:7" x14ac:dyDescent="0.25">
      <c r="A241" s="1"/>
      <c r="G241" s="16"/>
    </row>
    <row r="242" spans="1:7" x14ac:dyDescent="0.25">
      <c r="A242" s="1"/>
      <c r="G242" s="16"/>
    </row>
    <row r="243" spans="1:7" x14ac:dyDescent="0.25">
      <c r="A243" s="1"/>
      <c r="G243" s="16"/>
    </row>
    <row r="244" spans="1:7" x14ac:dyDescent="0.25">
      <c r="A244" s="1"/>
      <c r="G244" s="16"/>
    </row>
    <row r="245" spans="1:7" x14ac:dyDescent="0.25">
      <c r="A245" s="1"/>
      <c r="G245" s="16"/>
    </row>
    <row r="246" spans="1:7" x14ac:dyDescent="0.25">
      <c r="A246" s="1"/>
      <c r="G246" s="16"/>
    </row>
    <row r="247" spans="1:7" x14ac:dyDescent="0.25">
      <c r="A247" s="1"/>
      <c r="G247" s="16"/>
    </row>
    <row r="248" spans="1:7" x14ac:dyDescent="0.25">
      <c r="A248" s="1"/>
      <c r="G248" s="16"/>
    </row>
    <row r="249" spans="1:7" x14ac:dyDescent="0.25">
      <c r="A249" s="1"/>
      <c r="G249" s="16"/>
    </row>
    <row r="250" spans="1:7" x14ac:dyDescent="0.25">
      <c r="A250" s="1"/>
      <c r="G250" s="16"/>
    </row>
    <row r="251" spans="1:7" x14ac:dyDescent="0.25">
      <c r="A251" s="1"/>
      <c r="G251" s="16"/>
    </row>
    <row r="252" spans="1:7" x14ac:dyDescent="0.25">
      <c r="A252" s="1"/>
      <c r="G252" s="16"/>
    </row>
    <row r="253" spans="1:7" x14ac:dyDescent="0.25">
      <c r="A253" s="1"/>
      <c r="G253" s="16"/>
    </row>
    <row r="254" spans="1:7" x14ac:dyDescent="0.25">
      <c r="A254" s="1"/>
      <c r="G254" s="16"/>
    </row>
    <row r="255" spans="1:7" x14ac:dyDescent="0.25">
      <c r="A255" s="1"/>
      <c r="G255" s="16"/>
    </row>
    <row r="256" spans="1:7" x14ac:dyDescent="0.25">
      <c r="A256" s="1"/>
      <c r="G256" s="16"/>
    </row>
    <row r="257" spans="1:7" x14ac:dyDescent="0.25">
      <c r="A257" s="1"/>
      <c r="G257" s="16"/>
    </row>
    <row r="258" spans="1:7" x14ac:dyDescent="0.25">
      <c r="A258" s="1"/>
      <c r="G258" s="16"/>
    </row>
    <row r="259" spans="1:7" x14ac:dyDescent="0.25">
      <c r="A259" s="1"/>
      <c r="G259" s="16"/>
    </row>
    <row r="260" spans="1:7" x14ac:dyDescent="0.25">
      <c r="A260" s="1"/>
      <c r="G260" s="16"/>
    </row>
    <row r="261" spans="1:7" x14ac:dyDescent="0.25">
      <c r="A261" s="1"/>
      <c r="G261" s="16"/>
    </row>
    <row r="262" spans="1:7" x14ac:dyDescent="0.25">
      <c r="A262" s="1"/>
      <c r="G262" s="16"/>
    </row>
    <row r="263" spans="1:7" x14ac:dyDescent="0.25">
      <c r="A263" s="1"/>
      <c r="G263" s="16"/>
    </row>
    <row r="264" spans="1:7" x14ac:dyDescent="0.25">
      <c r="A264" s="1"/>
      <c r="G264" s="16"/>
    </row>
    <row r="265" spans="1:7" x14ac:dyDescent="0.25">
      <c r="A265" s="1"/>
      <c r="G265" s="16"/>
    </row>
    <row r="266" spans="1:7" x14ac:dyDescent="0.25">
      <c r="A266" s="1"/>
      <c r="G266" s="16"/>
    </row>
    <row r="267" spans="1:7" x14ac:dyDescent="0.25">
      <c r="A267" s="1"/>
      <c r="G267" s="16"/>
    </row>
    <row r="268" spans="1:7" x14ac:dyDescent="0.25">
      <c r="A268" s="1"/>
      <c r="G268" s="16"/>
    </row>
    <row r="269" spans="1:7" x14ac:dyDescent="0.25">
      <c r="A269" s="1"/>
      <c r="G269" s="16"/>
    </row>
    <row r="270" spans="1:7" x14ac:dyDescent="0.25">
      <c r="A270" s="1"/>
      <c r="G270" s="16"/>
    </row>
    <row r="271" spans="1:7" x14ac:dyDescent="0.25">
      <c r="A271" s="1"/>
      <c r="G271" s="16"/>
    </row>
    <row r="272" spans="1:7" x14ac:dyDescent="0.25">
      <c r="A272" s="1"/>
      <c r="G272" s="16"/>
    </row>
    <row r="273" spans="1:7" x14ac:dyDescent="0.25">
      <c r="A273" s="1"/>
      <c r="G273" s="16"/>
    </row>
    <row r="274" spans="1:7" x14ac:dyDescent="0.25">
      <c r="A274" s="1"/>
      <c r="G274" s="16"/>
    </row>
    <row r="275" spans="1:7" x14ac:dyDescent="0.25">
      <c r="A275" s="1"/>
      <c r="G275" s="16"/>
    </row>
    <row r="276" spans="1:7" x14ac:dyDescent="0.25">
      <c r="A276" s="1"/>
      <c r="G276" s="16"/>
    </row>
    <row r="277" spans="1:7" x14ac:dyDescent="0.25">
      <c r="A277" s="1"/>
      <c r="G277" s="16"/>
    </row>
    <row r="278" spans="1:7" x14ac:dyDescent="0.25">
      <c r="A278" s="1"/>
      <c r="G278" s="16"/>
    </row>
    <row r="279" spans="1:7" x14ac:dyDescent="0.25">
      <c r="A279" s="1"/>
      <c r="G279" s="16"/>
    </row>
    <row r="280" spans="1:7" x14ac:dyDescent="0.25">
      <c r="A280" s="1"/>
      <c r="G280" s="16"/>
    </row>
    <row r="281" spans="1:7" x14ac:dyDescent="0.25">
      <c r="A281" s="1"/>
      <c r="G281" s="16"/>
    </row>
    <row r="282" spans="1:7" x14ac:dyDescent="0.25">
      <c r="A282" s="1"/>
      <c r="G282" s="16"/>
    </row>
    <row r="283" spans="1:7" x14ac:dyDescent="0.25">
      <c r="A283" s="1"/>
      <c r="G283" s="16"/>
    </row>
    <row r="284" spans="1:7" x14ac:dyDescent="0.25">
      <c r="A284" s="1"/>
      <c r="G284" s="16"/>
    </row>
    <row r="285" spans="1:7" x14ac:dyDescent="0.25">
      <c r="A285" s="1"/>
      <c r="G285" s="16"/>
    </row>
    <row r="286" spans="1:7" x14ac:dyDescent="0.25">
      <c r="A286" s="1"/>
      <c r="G286" s="16"/>
    </row>
    <row r="287" spans="1:7" x14ac:dyDescent="0.25">
      <c r="A287" s="1"/>
      <c r="G287" s="16"/>
    </row>
    <row r="288" spans="1:7" x14ac:dyDescent="0.25">
      <c r="A288" s="1"/>
      <c r="G288" s="16"/>
    </row>
    <row r="289" spans="1:7" x14ac:dyDescent="0.25">
      <c r="A289" s="1"/>
      <c r="G289" s="16"/>
    </row>
    <row r="290" spans="1:7" x14ac:dyDescent="0.25">
      <c r="A290" s="1"/>
      <c r="G290" s="16"/>
    </row>
    <row r="291" spans="1:7" x14ac:dyDescent="0.25">
      <c r="A291" s="1"/>
      <c r="G291" s="16"/>
    </row>
    <row r="292" spans="1:7" x14ac:dyDescent="0.25">
      <c r="A292" s="1"/>
      <c r="G292" s="16"/>
    </row>
    <row r="293" spans="1:7" x14ac:dyDescent="0.25">
      <c r="A293" s="1"/>
      <c r="G293" s="16"/>
    </row>
    <row r="294" spans="1:7" x14ac:dyDescent="0.25">
      <c r="A294" s="1"/>
      <c r="G294" s="16"/>
    </row>
    <row r="295" spans="1:7" x14ac:dyDescent="0.25">
      <c r="A295" s="1"/>
      <c r="G295" s="16"/>
    </row>
    <row r="296" spans="1:7" x14ac:dyDescent="0.25">
      <c r="A296" s="1"/>
      <c r="G296" s="16"/>
    </row>
    <row r="297" spans="1:7" x14ac:dyDescent="0.25">
      <c r="A297" s="1"/>
      <c r="G297" s="16"/>
    </row>
    <row r="298" spans="1:7" x14ac:dyDescent="0.25">
      <c r="A298" s="1"/>
      <c r="G298" s="16"/>
    </row>
    <row r="299" spans="1:7" x14ac:dyDescent="0.25">
      <c r="A299" s="1"/>
      <c r="G299" s="16"/>
    </row>
    <row r="300" spans="1:7" x14ac:dyDescent="0.25">
      <c r="A300" s="1"/>
      <c r="G300" s="16"/>
    </row>
    <row r="301" spans="1:7" x14ac:dyDescent="0.25">
      <c r="A301" s="1"/>
      <c r="G301" s="16"/>
    </row>
    <row r="302" spans="1:7" x14ac:dyDescent="0.25">
      <c r="A302" s="1"/>
      <c r="G302" s="16"/>
    </row>
    <row r="303" spans="1:7" x14ac:dyDescent="0.25">
      <c r="A303" s="1"/>
      <c r="G303" s="16"/>
    </row>
    <row r="304" spans="1:7" x14ac:dyDescent="0.25">
      <c r="A304" s="1"/>
      <c r="G304" s="16"/>
    </row>
    <row r="305" spans="1:7" x14ac:dyDescent="0.25">
      <c r="A305" s="1"/>
      <c r="G305" s="16"/>
    </row>
    <row r="306" spans="1:7" x14ac:dyDescent="0.25">
      <c r="A306" s="1"/>
      <c r="G306" s="16"/>
    </row>
    <row r="307" spans="1:7" x14ac:dyDescent="0.25">
      <c r="A307" s="1"/>
      <c r="G307" s="16"/>
    </row>
    <row r="308" spans="1:7" x14ac:dyDescent="0.25">
      <c r="A308" s="1"/>
      <c r="G308" s="16"/>
    </row>
    <row r="309" spans="1:7" x14ac:dyDescent="0.25">
      <c r="A309" s="1"/>
      <c r="G309" s="16"/>
    </row>
    <row r="310" spans="1:7" x14ac:dyDescent="0.25">
      <c r="A310" s="1"/>
      <c r="G310" s="16"/>
    </row>
    <row r="311" spans="1:7" x14ac:dyDescent="0.25">
      <c r="A311" s="1"/>
      <c r="G311" s="16"/>
    </row>
    <row r="312" spans="1:7" x14ac:dyDescent="0.25">
      <c r="A312" s="1"/>
      <c r="G312" s="16"/>
    </row>
    <row r="313" spans="1:7" x14ac:dyDescent="0.25">
      <c r="A313" s="1"/>
      <c r="G313" s="16"/>
    </row>
    <row r="314" spans="1:7" x14ac:dyDescent="0.25">
      <c r="A314" s="1"/>
      <c r="G314" s="16"/>
    </row>
    <row r="315" spans="1:7" x14ac:dyDescent="0.25">
      <c r="A315" s="1"/>
      <c r="G315" s="16"/>
    </row>
    <row r="316" spans="1:7" x14ac:dyDescent="0.25">
      <c r="A316" s="1"/>
      <c r="G316" s="16"/>
    </row>
    <row r="317" spans="1:7" x14ac:dyDescent="0.25">
      <c r="A317" s="1"/>
      <c r="G317" s="16"/>
    </row>
    <row r="318" spans="1:7" x14ac:dyDescent="0.25">
      <c r="A318" s="1"/>
      <c r="G318" s="16"/>
    </row>
    <row r="319" spans="1:7" x14ac:dyDescent="0.25">
      <c r="A319" s="1"/>
      <c r="G319" s="16"/>
    </row>
    <row r="320" spans="1:7" x14ac:dyDescent="0.25">
      <c r="A320" s="1"/>
      <c r="G320" s="16"/>
    </row>
    <row r="321" spans="1:7" x14ac:dyDescent="0.25">
      <c r="A321" s="1"/>
      <c r="G321" s="16"/>
    </row>
    <row r="322" spans="1:7" x14ac:dyDescent="0.25">
      <c r="A322" s="1"/>
      <c r="G322" s="16"/>
    </row>
    <row r="323" spans="1:7" x14ac:dyDescent="0.25">
      <c r="A323" s="1"/>
      <c r="G323" s="16"/>
    </row>
    <row r="324" spans="1:7" x14ac:dyDescent="0.25">
      <c r="A324" s="1"/>
      <c r="G324" s="16"/>
    </row>
    <row r="325" spans="1:7" x14ac:dyDescent="0.25">
      <c r="A325" s="1"/>
      <c r="G325" s="16"/>
    </row>
    <row r="326" spans="1:7" x14ac:dyDescent="0.25">
      <c r="A326" s="1"/>
      <c r="G326" s="16"/>
    </row>
    <row r="327" spans="1:7" x14ac:dyDescent="0.25">
      <c r="A327" s="1"/>
      <c r="G327" s="16"/>
    </row>
    <row r="328" spans="1:7" x14ac:dyDescent="0.25">
      <c r="A328" s="1"/>
      <c r="G328" s="16"/>
    </row>
    <row r="329" spans="1:7" x14ac:dyDescent="0.25">
      <c r="A329" s="1"/>
      <c r="G329" s="16"/>
    </row>
    <row r="330" spans="1:7" x14ac:dyDescent="0.25">
      <c r="A330" s="1"/>
      <c r="G330" s="16"/>
    </row>
    <row r="331" spans="1:7" x14ac:dyDescent="0.25">
      <c r="A331" s="1"/>
      <c r="G331" s="16"/>
    </row>
    <row r="332" spans="1:7" x14ac:dyDescent="0.25">
      <c r="A332" s="1"/>
      <c r="G332" s="16"/>
    </row>
    <row r="333" spans="1:7" x14ac:dyDescent="0.25">
      <c r="A333" s="1"/>
      <c r="G333" s="16"/>
    </row>
    <row r="334" spans="1:7" x14ac:dyDescent="0.25">
      <c r="A334" s="1"/>
      <c r="G334" s="16"/>
    </row>
    <row r="335" spans="1:7" x14ac:dyDescent="0.25">
      <c r="A335" s="1"/>
      <c r="G335" s="16"/>
    </row>
    <row r="336" spans="1:7" x14ac:dyDescent="0.25">
      <c r="A336" s="1"/>
      <c r="G336" s="16"/>
    </row>
    <row r="337" spans="1:7" x14ac:dyDescent="0.25">
      <c r="A337" s="1"/>
      <c r="G337" s="16"/>
    </row>
    <row r="338" spans="1:7" x14ac:dyDescent="0.25">
      <c r="A338" s="1"/>
      <c r="G338" s="16"/>
    </row>
    <row r="339" spans="1:7" x14ac:dyDescent="0.25">
      <c r="A339" s="1"/>
      <c r="G339" s="16"/>
    </row>
    <row r="340" spans="1:7" x14ac:dyDescent="0.25">
      <c r="A340" s="1"/>
      <c r="G340" s="16"/>
    </row>
    <row r="341" spans="1:7" x14ac:dyDescent="0.25">
      <c r="A341" s="1"/>
      <c r="G341" s="16"/>
    </row>
    <row r="342" spans="1:7" x14ac:dyDescent="0.25">
      <c r="A342" s="1"/>
      <c r="G342" s="16"/>
    </row>
    <row r="343" spans="1:7" x14ac:dyDescent="0.25">
      <c r="A343" s="1"/>
      <c r="G343" s="16"/>
    </row>
    <row r="344" spans="1:7" x14ac:dyDescent="0.25">
      <c r="A344" s="1"/>
      <c r="G344" s="16"/>
    </row>
    <row r="345" spans="1:7" x14ac:dyDescent="0.25">
      <c r="A345" s="1"/>
      <c r="G345" s="16"/>
    </row>
    <row r="346" spans="1:7" x14ac:dyDescent="0.25">
      <c r="A346" s="1"/>
      <c r="G346" s="16"/>
    </row>
    <row r="347" spans="1:7" x14ac:dyDescent="0.25">
      <c r="A347" s="1"/>
      <c r="G347" s="16"/>
    </row>
    <row r="348" spans="1:7" x14ac:dyDescent="0.25">
      <c r="A348" s="1"/>
      <c r="G348" s="16"/>
    </row>
    <row r="349" spans="1:7" x14ac:dyDescent="0.25">
      <c r="A349" s="1"/>
      <c r="G349" s="16"/>
    </row>
    <row r="350" spans="1:7" x14ac:dyDescent="0.25">
      <c r="A350" s="1"/>
      <c r="G350" s="16"/>
    </row>
    <row r="351" spans="1:7" x14ac:dyDescent="0.25">
      <c r="A351" s="1"/>
      <c r="G351" s="16"/>
    </row>
    <row r="352" spans="1:7" x14ac:dyDescent="0.25">
      <c r="A352" s="1"/>
      <c r="G352" s="16"/>
    </row>
    <row r="353" spans="1:7" x14ac:dyDescent="0.25">
      <c r="A353" s="1"/>
      <c r="G353" s="16"/>
    </row>
    <row r="354" spans="1:7" x14ac:dyDescent="0.25">
      <c r="A354" s="1"/>
      <c r="G354" s="16"/>
    </row>
    <row r="355" spans="1:7" x14ac:dyDescent="0.25">
      <c r="A355" s="1"/>
      <c r="G355" s="16"/>
    </row>
    <row r="356" spans="1:7" x14ac:dyDescent="0.25">
      <c r="A356" s="1"/>
      <c r="G356" s="16"/>
    </row>
    <row r="357" spans="1:7" x14ac:dyDescent="0.25">
      <c r="A357" s="1"/>
      <c r="G357" s="16"/>
    </row>
    <row r="358" spans="1:7" x14ac:dyDescent="0.25">
      <c r="A358" s="1"/>
      <c r="G358" s="16"/>
    </row>
    <row r="359" spans="1:7" x14ac:dyDescent="0.25">
      <c r="A359" s="1"/>
      <c r="G359" s="16"/>
    </row>
    <row r="360" spans="1:7" x14ac:dyDescent="0.25">
      <c r="A360" s="1"/>
      <c r="G360" s="16"/>
    </row>
    <row r="361" spans="1:7" x14ac:dyDescent="0.25">
      <c r="A361" s="1"/>
      <c r="G361" s="16"/>
    </row>
    <row r="362" spans="1:7" x14ac:dyDescent="0.25">
      <c r="A362" s="1"/>
      <c r="G362" s="16"/>
    </row>
    <row r="363" spans="1:7" x14ac:dyDescent="0.25">
      <c r="A363" s="1"/>
      <c r="G363" s="16"/>
    </row>
    <row r="364" spans="1:7" x14ac:dyDescent="0.25">
      <c r="A364" s="1"/>
      <c r="G364" s="16"/>
    </row>
    <row r="365" spans="1:7" x14ac:dyDescent="0.25">
      <c r="A365" s="1"/>
      <c r="G365" s="16"/>
    </row>
    <row r="366" spans="1:7" x14ac:dyDescent="0.25">
      <c r="A366" s="1"/>
      <c r="G366" s="16"/>
    </row>
    <row r="367" spans="1:7" x14ac:dyDescent="0.25">
      <c r="A367" s="1"/>
      <c r="G367" s="16"/>
    </row>
    <row r="368" spans="1:7" x14ac:dyDescent="0.25">
      <c r="A368" s="1"/>
      <c r="G368" s="16"/>
    </row>
    <row r="369" spans="1:7" x14ac:dyDescent="0.25">
      <c r="A369" s="1"/>
      <c r="G369" s="16"/>
    </row>
    <row r="370" spans="1:7" x14ac:dyDescent="0.25">
      <c r="A370" s="1"/>
      <c r="G370" s="16"/>
    </row>
    <row r="371" spans="1:7" x14ac:dyDescent="0.25">
      <c r="A371" s="1"/>
      <c r="G371" s="16"/>
    </row>
    <row r="372" spans="1:7" x14ac:dyDescent="0.25">
      <c r="A372" s="1"/>
      <c r="G372" s="16"/>
    </row>
    <row r="373" spans="1:7" x14ac:dyDescent="0.25">
      <c r="A373" s="1"/>
      <c r="G373" s="16"/>
    </row>
    <row r="374" spans="1:7" x14ac:dyDescent="0.25">
      <c r="A374" s="1"/>
      <c r="G374" s="16"/>
    </row>
    <row r="375" spans="1:7" x14ac:dyDescent="0.25">
      <c r="A375" s="1"/>
      <c r="G375" s="16"/>
    </row>
    <row r="376" spans="1:7" x14ac:dyDescent="0.25">
      <c r="A376" s="1"/>
      <c r="G376" s="16"/>
    </row>
    <row r="377" spans="1:7" x14ac:dyDescent="0.25">
      <c r="A377" s="1"/>
      <c r="G377" s="16"/>
    </row>
    <row r="378" spans="1:7" x14ac:dyDescent="0.25">
      <c r="A378" s="1"/>
      <c r="G378" s="16"/>
    </row>
    <row r="379" spans="1:7" x14ac:dyDescent="0.25">
      <c r="A379" s="1"/>
      <c r="G379" s="16"/>
    </row>
    <row r="380" spans="1:7" x14ac:dyDescent="0.25">
      <c r="A380" s="1"/>
      <c r="G380" s="16"/>
    </row>
    <row r="381" spans="1:7" x14ac:dyDescent="0.25">
      <c r="A381" s="1"/>
      <c r="G381" s="16"/>
    </row>
    <row r="382" spans="1:7" x14ac:dyDescent="0.25">
      <c r="A382" s="1"/>
      <c r="G382" s="16"/>
    </row>
    <row r="383" spans="1:7" x14ac:dyDescent="0.25">
      <c r="A383" s="1"/>
      <c r="G383" s="16"/>
    </row>
    <row r="384" spans="1:7" x14ac:dyDescent="0.25">
      <c r="A384" s="1"/>
      <c r="G384" s="16"/>
    </row>
    <row r="385" spans="1:7" x14ac:dyDescent="0.25">
      <c r="A385" s="1"/>
      <c r="G385" s="16"/>
    </row>
    <row r="386" spans="1:7" x14ac:dyDescent="0.25">
      <c r="A386" s="1"/>
      <c r="G386" s="16"/>
    </row>
    <row r="387" spans="1:7" x14ac:dyDescent="0.25">
      <c r="A387" s="1"/>
      <c r="G387" s="16"/>
    </row>
    <row r="388" spans="1:7" x14ac:dyDescent="0.25">
      <c r="A388" s="1"/>
      <c r="G388" s="16"/>
    </row>
    <row r="389" spans="1:7" x14ac:dyDescent="0.25">
      <c r="A389" s="1"/>
      <c r="G389" s="16"/>
    </row>
    <row r="390" spans="1:7" x14ac:dyDescent="0.25">
      <c r="A390" s="1"/>
      <c r="G390" s="16"/>
    </row>
    <row r="391" spans="1:7" x14ac:dyDescent="0.25">
      <c r="A391" s="1"/>
      <c r="G391" s="16"/>
    </row>
    <row r="392" spans="1:7" x14ac:dyDescent="0.25">
      <c r="A392" s="1"/>
      <c r="G392" s="16"/>
    </row>
    <row r="393" spans="1:7" x14ac:dyDescent="0.25">
      <c r="A393" s="1"/>
      <c r="G393" s="16"/>
    </row>
    <row r="394" spans="1:7" x14ac:dyDescent="0.25">
      <c r="A394" s="1"/>
      <c r="G394" s="16"/>
    </row>
    <row r="395" spans="1:7" x14ac:dyDescent="0.25">
      <c r="A395" s="1"/>
      <c r="G395" s="16"/>
    </row>
    <row r="396" spans="1:7" x14ac:dyDescent="0.25">
      <c r="A396" s="1"/>
      <c r="G396" s="16"/>
    </row>
    <row r="397" spans="1:7" x14ac:dyDescent="0.25">
      <c r="A397" s="1"/>
      <c r="G397" s="16"/>
    </row>
    <row r="398" spans="1:7" x14ac:dyDescent="0.25">
      <c r="A398" s="1"/>
      <c r="G398" s="16"/>
    </row>
    <row r="399" spans="1:7" x14ac:dyDescent="0.25">
      <c r="A399" s="1"/>
      <c r="G399" s="16"/>
    </row>
    <row r="400" spans="1:7" x14ac:dyDescent="0.25">
      <c r="A400" s="1"/>
      <c r="G400" s="16"/>
    </row>
    <row r="401" spans="1:7" x14ac:dyDescent="0.25">
      <c r="A401" s="1"/>
      <c r="G401" s="16"/>
    </row>
    <row r="402" spans="1:7" x14ac:dyDescent="0.25">
      <c r="A402" s="1"/>
      <c r="G402" s="16"/>
    </row>
    <row r="403" spans="1:7" x14ac:dyDescent="0.25">
      <c r="A403" s="1"/>
      <c r="G403" s="16"/>
    </row>
    <row r="404" spans="1:7" x14ac:dyDescent="0.25">
      <c r="A404" s="1"/>
      <c r="G404" s="16"/>
    </row>
    <row r="405" spans="1:7" x14ac:dyDescent="0.25">
      <c r="A405" s="1"/>
      <c r="G405" s="16"/>
    </row>
    <row r="406" spans="1:7" x14ac:dyDescent="0.25">
      <c r="A406" s="1"/>
      <c r="G406" s="16"/>
    </row>
    <row r="407" spans="1:7" x14ac:dyDescent="0.25">
      <c r="A407" s="1"/>
      <c r="G407" s="16"/>
    </row>
    <row r="408" spans="1:7" x14ac:dyDescent="0.25">
      <c r="A408" s="1"/>
      <c r="G408" s="16"/>
    </row>
    <row r="409" spans="1:7" x14ac:dyDescent="0.25">
      <c r="A409" s="1"/>
      <c r="G409" s="16"/>
    </row>
    <row r="410" spans="1:7" x14ac:dyDescent="0.25">
      <c r="A410" s="1"/>
      <c r="G410" s="16"/>
    </row>
    <row r="411" spans="1:7" x14ac:dyDescent="0.25">
      <c r="A411" s="1"/>
      <c r="G411" s="16"/>
    </row>
    <row r="412" spans="1:7" x14ac:dyDescent="0.25">
      <c r="A412" s="1"/>
      <c r="G412" s="16"/>
    </row>
    <row r="413" spans="1:7" x14ac:dyDescent="0.25">
      <c r="A413" s="1"/>
      <c r="G413" s="16"/>
    </row>
    <row r="414" spans="1:7" x14ac:dyDescent="0.25">
      <c r="A414" s="1"/>
      <c r="G414" s="16"/>
    </row>
    <row r="415" spans="1:7" x14ac:dyDescent="0.25">
      <c r="A415" s="1"/>
      <c r="G415" s="16"/>
    </row>
    <row r="416" spans="1:7" x14ac:dyDescent="0.25">
      <c r="A416" s="1"/>
      <c r="G416" s="16"/>
    </row>
    <row r="417" spans="1:7" x14ac:dyDescent="0.25">
      <c r="A417" s="1"/>
      <c r="G417" s="16"/>
    </row>
    <row r="418" spans="1:7" x14ac:dyDescent="0.25">
      <c r="A418" s="1"/>
      <c r="G418" s="16"/>
    </row>
    <row r="419" spans="1:7" x14ac:dyDescent="0.25">
      <c r="A419" s="1"/>
      <c r="G419" s="16"/>
    </row>
    <row r="420" spans="1:7" x14ac:dyDescent="0.25">
      <c r="A420" s="1"/>
      <c r="G420" s="16"/>
    </row>
    <row r="421" spans="1:7" x14ac:dyDescent="0.25">
      <c r="A421" s="1"/>
      <c r="G421" s="16"/>
    </row>
    <row r="422" spans="1:7" x14ac:dyDescent="0.25">
      <c r="A422" s="1"/>
      <c r="G422" s="16"/>
    </row>
    <row r="423" spans="1:7" x14ac:dyDescent="0.25">
      <c r="A423" s="1"/>
      <c r="G423" s="16"/>
    </row>
    <row r="424" spans="1:7" x14ac:dyDescent="0.25">
      <c r="A424" s="1"/>
      <c r="G424" s="16"/>
    </row>
    <row r="425" spans="1:7" x14ac:dyDescent="0.25">
      <c r="G425" s="16"/>
    </row>
    <row r="426" spans="1:7" x14ac:dyDescent="0.25">
      <c r="G426" s="16"/>
    </row>
  </sheetData>
  <sortState ref="A2:G426">
    <sortCondition descending="1" ref="G1"/>
  </sortState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Графика 1 Буџети на општини</vt:lpstr>
      <vt:lpstr>Графика 2 Буџет_по жител</vt:lpstr>
      <vt:lpstr>Графика 3 Удел Плати</vt:lpstr>
      <vt:lpstr>Графика 3 Плата по жител</vt:lpstr>
      <vt:lpstr>Графика 3 Удел на плата во буџе</vt:lpstr>
      <vt:lpstr>Графика 4 Буџет за инвестиции</vt:lpstr>
      <vt:lpstr>Графика 4 Инвестиции по жител</vt:lpstr>
      <vt:lpstr>График 4 Удел на инвестиции во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2016-10-17T07:41:07Z</dcterms:modified>
</cp:coreProperties>
</file>