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\Desktop\"/>
    </mc:Choice>
  </mc:AlternateContent>
  <bookViews>
    <workbookView xWindow="0" yWindow="0" windowWidth="20490" windowHeight="79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33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2" i="1"/>
  <c r="J33" i="1"/>
  <c r="I34" i="1" l="1"/>
</calcChain>
</file>

<file path=xl/sharedStrings.xml><?xml version="1.0" encoding="utf-8"?>
<sst xmlns="http://schemas.openxmlformats.org/spreadsheetml/2006/main" count="260" uniqueCount="178">
  <si>
    <t>Договорен орган</t>
  </si>
  <si>
    <t>Број на оглас</t>
  </si>
  <si>
    <t>Предмет на договорот</t>
  </si>
  <si>
    <t>Датум на објава</t>
  </si>
  <si>
    <t>Краен рок</t>
  </si>
  <si>
    <t>Економски оператор</t>
  </si>
  <si>
    <t>Датум на договорот</t>
  </si>
  <si>
    <t>Општина Велес</t>
  </si>
  <si>
    <t>Набавка на материјали за новогодишно украсување за потребите на Општина Велес</t>
  </si>
  <si>
    <t>75/2016</t>
  </si>
  <si>
    <t>09.12.2016</t>
  </si>
  <si>
    <t>14.12.2016</t>
  </si>
  <si>
    <t xml:space="preserve">Општина Шуто Оризари </t>
  </si>
  <si>
    <t>.10/2016</t>
  </si>
  <si>
    <t xml:space="preserve"> „Новогодишно украсување на Општина Шуто Оризари“</t>
  </si>
  <si>
    <t>07.12.2016</t>
  </si>
  <si>
    <t>12.12.2016</t>
  </si>
  <si>
    <t>Општина Прилеп</t>
  </si>
  <si>
    <t>28/2016</t>
  </si>
  <si>
    <t>,,Набавка нa други материјали (набавка на електро и други материјали за потребите за подршка на културни манифестации организирани од страна на ЕЛС-Општина Прилеп , како и набавка на новогодишни украсни материјали по повод на пречекот на Новата 2017 година)“</t>
  </si>
  <si>
    <t>19.12.2016</t>
  </si>
  <si>
    <t xml:space="preserve"> Општина Струга</t>
  </si>
  <si>
    <t>31/2016</t>
  </si>
  <si>
    <t>Украсување на град Струга за Нова година 2017-по втор пат</t>
  </si>
  <si>
    <t>05.12.2016</t>
  </si>
  <si>
    <t>15.12.2016</t>
  </si>
  <si>
    <t>Општина Кичево</t>
  </si>
  <si>
    <t>39/2016</t>
  </si>
  <si>
    <t>01.12.2016</t>
  </si>
  <si>
    <t>06.12.2016</t>
  </si>
  <si>
    <t>Општина Чаир</t>
  </si>
  <si>
    <t>05-2035/2016</t>
  </si>
  <si>
    <t>Украсување и декорирање на територијата на Општина Чаир по повод пречекот на Новата 2017 година</t>
  </si>
  <si>
    <t>28.11.2016</t>
  </si>
  <si>
    <t>23.11.2016</t>
  </si>
  <si>
    <t>Општина Гостивар</t>
  </si>
  <si>
    <t>49/2016</t>
  </si>
  <si>
    <t>Санација набавка транспорт и монтажа на матриали за новогодишно украсување</t>
  </si>
  <si>
    <t>ЈП Куманово-паркинг Куманово</t>
  </si>
  <si>
    <t>.2-13/2016</t>
  </si>
  <si>
    <t>Набавка на услуги за новогодишно украсување на територија на Општина Куманово</t>
  </si>
  <si>
    <t>22.11.2016</t>
  </si>
  <si>
    <t>13.12.2016</t>
  </si>
  <si>
    <t>Општина Битола</t>
  </si>
  <si>
    <t>„Набавка на потрошни материјали за реконструкција и поставување на новогодишни украси 2016-2017“</t>
  </si>
  <si>
    <t>24-154/2016</t>
  </si>
  <si>
    <t>Украсување на Градски Трговски Центар - Скопје</t>
  </si>
  <si>
    <t>38/2016</t>
  </si>
  <si>
    <t>АД Градски Трговски Центар</t>
  </si>
  <si>
    <t>02.12.2016</t>
  </si>
  <si>
    <t xml:space="preserve"> Општина Велес</t>
  </si>
  <si>
    <t>76/2016</t>
  </si>
  <si>
    <t>Поставување и демонтирање со складирање на постојана конструкција за новогодишни елки и новогодишни украсни елементи на столбови и сајли</t>
  </si>
  <si>
    <t>18.11.2016</t>
  </si>
  <si>
    <t>48/2016</t>
  </si>
  <si>
    <t>Општина Ресен</t>
  </si>
  <si>
    <t>Новогодишно украсување</t>
  </si>
  <si>
    <t>14.11.2016</t>
  </si>
  <si>
    <t>21.11.2016</t>
  </si>
  <si>
    <t>24/2016</t>
  </si>
  <si>
    <t>Општина Новаци</t>
  </si>
  <si>
    <t>Новогодишно украсување на населените места во општина Новаци</t>
  </si>
  <si>
    <t>16/2016</t>
  </si>
  <si>
    <t>Материјали за новогодишно украсување и осветлување на Општина Битола за престојната 2017 година</t>
  </si>
  <si>
    <t>24-160/2016</t>
  </si>
  <si>
    <t>24.11.2016</t>
  </si>
  <si>
    <t>„Новогодишно украсување за престојната 2017 година“</t>
  </si>
  <si>
    <t>24-163/2016</t>
  </si>
  <si>
    <t>09.11.2016</t>
  </si>
  <si>
    <t>Набавка на услуги со изнајмување на Новогодишно украсување за потребите на општина Охрид</t>
  </si>
  <si>
    <t>51/2016</t>
  </si>
  <si>
    <t>Општина Охрид</t>
  </si>
  <si>
    <t>08.11.2016</t>
  </si>
  <si>
    <t>Новогодишно Украсување на Град Свети Николе</t>
  </si>
  <si>
    <t>50/2016</t>
  </si>
  <si>
    <t>Општина Свети Николе</t>
  </si>
  <si>
    <t>03.11.2016</t>
  </si>
  <si>
    <t>набавка на услуги за реализација на проект за новогодишно украсување и декорирање на локации на територијата на Општина Струмица.</t>
  </si>
  <si>
    <t>42/2016</t>
  </si>
  <si>
    <t>Општина Струмица</t>
  </si>
  <si>
    <t>01.11.2016</t>
  </si>
  <si>
    <t>Општина Ѓорче Петров</t>
  </si>
  <si>
    <t>Празнично Новогодишно украсување (осветлување) на територија на Општина Ѓорче Петров</t>
  </si>
  <si>
    <t>05-80/4/2016</t>
  </si>
  <si>
    <t>20.10.2016</t>
  </si>
  <si>
    <t>Друштво за производство, трговија и услуги ЛИНК МЕДИА ПЛУС ДООЕЛ увоз-извоз Скопје</t>
  </si>
  <si>
    <t>30.11.2016</t>
  </si>
  <si>
    <t>Изработка и реализација на проект за новогодишно украсување и декорирање на локации во општина Гевгелија</t>
  </si>
  <si>
    <t>32/2016</t>
  </si>
  <si>
    <t>Општина Гевгелија</t>
  </si>
  <si>
    <t>19.10.2016</t>
  </si>
  <si>
    <t>31.10.2016</t>
  </si>
  <si>
    <t>„Услуги од електрика - поврзување, одржување и исклучување на новогодишни украси“</t>
  </si>
  <si>
    <t>24-151/2016</t>
  </si>
  <si>
    <t>18.10.2016</t>
  </si>
  <si>
    <t>25.10.2016</t>
  </si>
  <si>
    <t>„Услуги за новогодишно украсување за 2017 година, репарирање/транспорт/одржување/монтажа/демонтажа на новогодишни фигури“</t>
  </si>
  <si>
    <t>24-150/2016</t>
  </si>
  <si>
    <t>28.10.2016</t>
  </si>
  <si>
    <t>Општина Кисела Вода</t>
  </si>
  <si>
    <t>55/2016</t>
  </si>
  <si>
    <t>Новогодишно украсување и декорирање на локации на територијата на Општина Кисела Вода</t>
  </si>
  <si>
    <t>14.10.2016</t>
  </si>
  <si>
    <t>Монтажа и демонтажа на изнајмена декоративна опрема за Новогодишно и Божиќно украсување за 2017г. во Општина Радовиш</t>
  </si>
  <si>
    <t>Радовиш - орган на општината</t>
  </si>
  <si>
    <t>15.11.2016</t>
  </si>
  <si>
    <t>Изработка и реализација на проектна задача за новогодишно украсување на територија на Општина Гази Баба</t>
  </si>
  <si>
    <t>Општина Гази Баба</t>
  </si>
  <si>
    <t>12.10.2016</t>
  </si>
  <si>
    <t>36/2016</t>
  </si>
  <si>
    <t>Новогодишно украсување и декор на територија на Општина Центар - Скопје</t>
  </si>
  <si>
    <t>Општина Центар</t>
  </si>
  <si>
    <t>06.10.2016</t>
  </si>
  <si>
    <t>26.10.2016</t>
  </si>
  <si>
    <t>Вредност на договорот со ДДВ</t>
  </si>
  <si>
    <t>11.11.2016</t>
  </si>
  <si>
    <t>Општина Валандово</t>
  </si>
  <si>
    <t>Новогодишно украсување на Валандово</t>
  </si>
  <si>
    <t>30.09.2016</t>
  </si>
  <si>
    <t>10.10.2016</t>
  </si>
  <si>
    <t>Општина Карпош</t>
  </si>
  <si>
    <t>255/2016</t>
  </si>
  <si>
    <t>Новогодишно украсување на јавни површини и огномет на територија на Општина Карпош</t>
  </si>
  <si>
    <t>08.09.2016</t>
  </si>
  <si>
    <t>28.09.2016</t>
  </si>
  <si>
    <t>Изработка и реализација на проект за украсување и декорирање на градот Скопје по повод пречекот на Новата 2017 година</t>
  </si>
  <si>
    <t>135/2016</t>
  </si>
  <si>
    <t>Град Скопје</t>
  </si>
  <si>
    <t>02.09.2016</t>
  </si>
  <si>
    <t>17.10.2016</t>
  </si>
  <si>
    <t>Набавка на услуги за изработка и реализација на проект за украсување и декорирање за Нова Година</t>
  </si>
  <si>
    <t>19-3762/2016</t>
  </si>
  <si>
    <t>Општина Кавадарци</t>
  </si>
  <si>
    <t>28.07.2016</t>
  </si>
  <si>
    <t>09.08.2016</t>
  </si>
  <si>
    <t>Новогодишно украсување на јавни површини во градот Кичево</t>
  </si>
  <si>
    <t>АКТРОС ГРУП Друштво за трговија и услуги ДООЕЛ Скопје</t>
  </si>
  <si>
    <t>Од е-аукција</t>
  </si>
  <si>
    <t>Друштво за производство, трговија, промет и услуги КМГ ЕОЛ КВАЗАР ДООЕЛ увоз-извоз Скопје</t>
  </si>
  <si>
    <t xml:space="preserve">Друштво за производство трговија транспорт и услуги ГРЕНИ ДООЕЛ експорт-импорт с.Долна Бањица Гостивар </t>
  </si>
  <si>
    <t>Друштво за градежништво и услуги ИНВЕСТА ХАУС ДООЕЛ Скопје</t>
  </si>
  <si>
    <t>Друштво за производство, трговија и услуги ЕЛЕКТРОН-ББ ДОО експорт-импорт Велес</t>
  </si>
  <si>
    <t>Трговско друштво за еколошки, комунални и други услуги ЕКО КЛУБ ДООЕЛ Битола</t>
  </si>
  <si>
    <t>Друштво за производство ,услуги и трговија на големо и мало ЕЛ-МАР ДООЕЛ увоз -ивоз Битола</t>
  </si>
  <si>
    <t>Друштво за вработување на инвалидни лица за производство, градежништво и услуги ПЕТ заштитно друштво увоз-извоз ДООЕЛ Битола</t>
  </si>
  <si>
    <t>Друштво за трговија,производство и услуги МЕТАЛ-ВАТ-ЕЛ ДООЕЛ увоз-извоз Скопје</t>
  </si>
  <si>
    <t>Друштво за производство,трговија и услуги КД ЕЛЕКТРОНИКА ДООЕЛ Свети Николе</t>
  </si>
  <si>
    <t xml:space="preserve">Друштво за производство, сервис и трговија МИКРО МАК Велика и др. ДОО извоз-увоз Битола </t>
  </si>
  <si>
    <t>Друштво за производство, трговија и услуги ЛИНК МЕДИА ПЛУС ДООЕЛ</t>
  </si>
  <si>
    <t>Друштво за производство, трговија, промет и услуги КМГ ЕОЛ КВАЗАР ДООЕЛ увоз-извоз</t>
  </si>
  <si>
    <t>Општина Тетово</t>
  </si>
  <si>
    <t>41/2016</t>
  </si>
  <si>
    <t>Новогодишно украсување на градот Тетово</t>
  </si>
  <si>
    <t>25.11.2016</t>
  </si>
  <si>
    <t>Друштво за производство,трговија,и услуги БОШ-ДД ДООЕЛ експорт-импорт Тетово</t>
  </si>
  <si>
    <t>Вредност од е-аукција</t>
  </si>
  <si>
    <t>Вид на постапка</t>
  </si>
  <si>
    <t>БПП</t>
  </si>
  <si>
    <t>Е-аукција</t>
  </si>
  <si>
    <t>Број на жители</t>
  </si>
  <si>
    <t>Намалена цена на поднесување конечна цена</t>
  </si>
  <si>
    <t>Донесена е Одлука за избор на најповолна понуда</t>
  </si>
  <si>
    <t>Поднесувањето на конечна цена заврши без да биде поднесена намалена цена</t>
  </si>
  <si>
    <t>ОП</t>
  </si>
  <si>
    <t>За сите четири дела поднесувањето на конечна цена заврши без да биде поднесена намалена цена</t>
  </si>
  <si>
    <t>Најниска цена</t>
  </si>
  <si>
    <t>Во текот на е-аукцијата не беше поднесена нова намалена цена. Прворангиран е понудувачот Друштво за производство,трговија,и услуги БОШ-ДД ДООЕЛ експорт-импорт Тетово</t>
  </si>
  <si>
    <r>
      <rPr>
        <b/>
        <sz val="11"/>
        <color theme="1"/>
        <rFont val="Calibri"/>
        <family val="2"/>
        <scheme val="minor"/>
      </rPr>
      <t xml:space="preserve">Дел 1,2,3,4,5,12 - </t>
    </r>
    <r>
      <rPr>
        <sz val="11"/>
        <color theme="1"/>
        <rFont val="Calibri"/>
        <family val="2"/>
        <scheme val="minor"/>
      </rPr>
      <t>Друштво за трговија на големо и мало ЗИ-МУС-КОМПАНИ ДООЕЛ извоз-увоз Скопје и</t>
    </r>
    <r>
      <rPr>
        <b/>
        <sz val="11"/>
        <color theme="1"/>
        <rFont val="Calibri"/>
        <family val="2"/>
        <scheme val="minor"/>
      </rPr>
      <t xml:space="preserve"> Дел 6,7,8,9,10,11,13,14</t>
    </r>
    <r>
      <rPr>
        <sz val="11"/>
        <color theme="1"/>
        <rFont val="Calibri"/>
        <family val="2"/>
        <scheme val="minor"/>
      </rPr>
      <t xml:space="preserve"> -  Трговско друштво за производство и промет ПАНТЕР-МИС експорт-импорт Иван ДОО,Скопје</t>
    </r>
  </si>
  <si>
    <t>Поднесувањето на конечна цена заврши без да биде поднесена намалена цена за сите 14 дела.</t>
  </si>
  <si>
    <t>Намалена цена</t>
  </si>
  <si>
    <t xml:space="preserve">Донесена е Одлука за избор на најповолна понуда </t>
  </si>
  <si>
    <t>Дел 1 - Најниска цена, Дел 2 - Намалена цена</t>
  </si>
  <si>
    <t xml:space="preserve">Поднесувањето на конечна цена заврши без да биде поднесена намалена цена </t>
  </si>
  <si>
    <t>Проценета вредност во денари</t>
  </si>
  <si>
    <t xml:space="preserve">Линк Медиа </t>
  </si>
  <si>
    <t xml:space="preserve">Вредности на склучен договор или проценета вредност во денари со ДДВ </t>
  </si>
  <si>
    <t xml:space="preserve">Вредности на склучен договор или проценета вредност во евра со ДДВ </t>
  </si>
  <si>
    <t>Вкупно: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</si>
</sst>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1" fontId="0" fillId="0" borderId="0" xfId="0" applyNumberFormat="1" applyAlignment="1">
      <alignment horizontal="right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right" wrapText="1"/>
    </xf>
    <xf numFmtId="0" fontId="2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horizontal="right" wrapText="1"/>
    </xf>
    <xf numFmtId="0" fontId="1" fillId="4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1" fontId="0" fillId="0" borderId="0" xfId="0" applyNumberFormat="1" applyFill="1" applyAlignment="1">
      <alignment horizontal="right" wrapText="1"/>
    </xf>
    <xf numFmtId="0" fontId="0" fillId="0" borderId="0" xfId="0" applyFill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workbookViewId="0">
      <selection activeCell="B1" sqref="B1:L1"/>
    </sheetView>
  </sheetViews>
  <sheetFormatPr defaultRowHeight="15" x14ac:dyDescent="0.25"/>
  <cols>
    <col min="1" max="1" width="4.85546875" style="1" customWidth="1"/>
    <col min="2" max="2" width="27.85546875" style="1" customWidth="1"/>
    <col min="3" max="3" width="12.140625" style="1" hidden="1" customWidth="1"/>
    <col min="4" max="5" width="13.85546875" style="4" hidden="1" customWidth="1"/>
    <col min="6" max="6" width="36.5703125" style="1" customWidth="1"/>
    <col min="7" max="7" width="16" style="1" hidden="1" customWidth="1"/>
    <col min="8" max="8" width="10.28515625" style="1" hidden="1" customWidth="1"/>
    <col min="9" max="9" width="13.5703125" style="2" hidden="1" customWidth="1"/>
    <col min="10" max="11" width="15.28515625" style="14" customWidth="1"/>
    <col min="12" max="12" width="27" style="1" customWidth="1"/>
    <col min="13" max="13" width="22.7109375" style="2" hidden="1" customWidth="1"/>
    <col min="14" max="14" width="13.7109375" style="1" hidden="1" customWidth="1"/>
    <col min="15" max="16" width="23.5703125" style="1" hidden="1" customWidth="1"/>
    <col min="17" max="17" width="15.28515625" style="1" hidden="1" customWidth="1"/>
    <col min="18" max="16384" width="9.140625" style="1"/>
  </cols>
  <sheetData>
    <row r="1" spans="1:17" s="12" customFormat="1" ht="90" x14ac:dyDescent="0.25">
      <c r="B1" s="11" t="s">
        <v>0</v>
      </c>
      <c r="C1" s="11" t="s">
        <v>159</v>
      </c>
      <c r="D1" s="11" t="s">
        <v>1</v>
      </c>
      <c r="E1" s="11" t="s">
        <v>156</v>
      </c>
      <c r="F1" s="11" t="s">
        <v>2</v>
      </c>
      <c r="G1" s="11" t="s">
        <v>3</v>
      </c>
      <c r="H1" s="11" t="s">
        <v>4</v>
      </c>
      <c r="I1" s="11" t="s">
        <v>173</v>
      </c>
      <c r="J1" s="11" t="s">
        <v>175</v>
      </c>
      <c r="K1" s="11" t="s">
        <v>176</v>
      </c>
      <c r="L1" s="11" t="s">
        <v>5</v>
      </c>
      <c r="M1" s="12" t="s">
        <v>114</v>
      </c>
      <c r="N1" s="12" t="s">
        <v>6</v>
      </c>
      <c r="O1" s="12" t="s">
        <v>137</v>
      </c>
      <c r="P1" s="12" t="s">
        <v>158</v>
      </c>
      <c r="Q1" s="12" t="s">
        <v>155</v>
      </c>
    </row>
    <row r="2" spans="1:17" ht="60" x14ac:dyDescent="0.25">
      <c r="B2" s="1" t="s">
        <v>127</v>
      </c>
      <c r="C2" s="1">
        <v>545346</v>
      </c>
      <c r="D2" s="4" t="s">
        <v>126</v>
      </c>
      <c r="E2" s="4" t="s">
        <v>163</v>
      </c>
      <c r="F2" s="1" t="s">
        <v>125</v>
      </c>
      <c r="G2" s="1" t="s">
        <v>128</v>
      </c>
      <c r="H2" s="1" t="s">
        <v>129</v>
      </c>
      <c r="I2" s="2">
        <v>8474576</v>
      </c>
      <c r="J2" s="14">
        <v>12000600</v>
      </c>
      <c r="K2" s="13">
        <f>J2/61.5</f>
        <v>195131.70731707316</v>
      </c>
      <c r="L2" s="1" t="s">
        <v>85</v>
      </c>
    </row>
    <row r="3" spans="1:17" ht="60" x14ac:dyDescent="0.25">
      <c r="A3" s="1">
        <v>31</v>
      </c>
      <c r="B3" s="1" t="s">
        <v>120</v>
      </c>
      <c r="C3" s="1">
        <v>60611</v>
      </c>
      <c r="D3" s="4" t="s">
        <v>121</v>
      </c>
      <c r="E3" s="4" t="s">
        <v>163</v>
      </c>
      <c r="F3" s="1" t="s">
        <v>122</v>
      </c>
      <c r="G3" s="1" t="s">
        <v>123</v>
      </c>
      <c r="H3" s="1" t="s">
        <v>124</v>
      </c>
      <c r="I3" s="2">
        <v>5508474</v>
      </c>
      <c r="J3" s="14">
        <v>6249917</v>
      </c>
      <c r="K3" s="13">
        <f t="shared" ref="K3:K32" si="0">J3/61.5</f>
        <v>101624.66666666667</v>
      </c>
      <c r="L3" s="1" t="s">
        <v>85</v>
      </c>
    </row>
    <row r="4" spans="1:17" ht="60" x14ac:dyDescent="0.25">
      <c r="A4" s="1">
        <v>29</v>
      </c>
      <c r="B4" s="1" t="s">
        <v>111</v>
      </c>
      <c r="C4" s="1">
        <v>45412</v>
      </c>
      <c r="D4" s="4" t="s">
        <v>9</v>
      </c>
      <c r="E4" s="4" t="s">
        <v>163</v>
      </c>
      <c r="F4" s="1" t="s">
        <v>110</v>
      </c>
      <c r="G4" s="1" t="s">
        <v>112</v>
      </c>
      <c r="H4" s="1" t="s">
        <v>113</v>
      </c>
      <c r="I4" s="2">
        <v>2966101</v>
      </c>
      <c r="J4" s="14">
        <v>3499880</v>
      </c>
      <c r="K4" s="13">
        <f t="shared" si="0"/>
        <v>56908.617886178865</v>
      </c>
      <c r="L4" s="1" t="s">
        <v>85</v>
      </c>
      <c r="M4" s="2">
        <v>12000600</v>
      </c>
      <c r="N4" s="1" t="s">
        <v>34</v>
      </c>
      <c r="O4" s="1" t="s">
        <v>148</v>
      </c>
      <c r="P4" s="1" t="s">
        <v>161</v>
      </c>
    </row>
    <row r="5" spans="1:17" ht="60" x14ac:dyDescent="0.25">
      <c r="A5" s="1">
        <v>21</v>
      </c>
      <c r="B5" s="1" t="s">
        <v>79</v>
      </c>
      <c r="C5" s="1">
        <v>57051</v>
      </c>
      <c r="D5" s="4" t="s">
        <v>78</v>
      </c>
      <c r="E5" s="4" t="s">
        <v>163</v>
      </c>
      <c r="F5" s="1" t="s">
        <v>77</v>
      </c>
      <c r="G5" s="1" t="s">
        <v>80</v>
      </c>
      <c r="H5" s="1" t="s">
        <v>58</v>
      </c>
      <c r="I5" s="2">
        <v>2118644</v>
      </c>
      <c r="J5" s="14">
        <v>2499240</v>
      </c>
      <c r="K5" s="13">
        <f t="shared" si="0"/>
        <v>40638.048780487807</v>
      </c>
      <c r="L5" s="1" t="s">
        <v>85</v>
      </c>
    </row>
    <row r="6" spans="1:17" ht="75" x14ac:dyDescent="0.25">
      <c r="A6" s="1">
        <v>26</v>
      </c>
      <c r="B6" s="1" t="s">
        <v>99</v>
      </c>
      <c r="C6" s="1">
        <v>57236</v>
      </c>
      <c r="D6" s="4" t="s">
        <v>100</v>
      </c>
      <c r="E6" s="4" t="s">
        <v>163</v>
      </c>
      <c r="F6" s="1" t="s">
        <v>101</v>
      </c>
      <c r="G6" s="1" t="s">
        <v>102</v>
      </c>
      <c r="H6" s="1" t="s">
        <v>76</v>
      </c>
      <c r="I6" s="2">
        <v>1694915</v>
      </c>
      <c r="J6" s="14">
        <v>2000000</v>
      </c>
      <c r="K6" s="13">
        <f t="shared" si="0"/>
        <v>32520.325203252032</v>
      </c>
      <c r="M6" s="2">
        <v>3499880</v>
      </c>
      <c r="N6" s="1" t="s">
        <v>115</v>
      </c>
      <c r="O6" s="1" t="s">
        <v>85</v>
      </c>
      <c r="P6" s="1" t="s">
        <v>172</v>
      </c>
      <c r="Q6" s="1">
        <v>2966000</v>
      </c>
    </row>
    <row r="7" spans="1:17" ht="75" x14ac:dyDescent="0.25">
      <c r="A7" s="1">
        <v>9</v>
      </c>
      <c r="B7" s="1" t="s">
        <v>38</v>
      </c>
      <c r="C7" s="1">
        <v>109066</v>
      </c>
      <c r="D7" s="5" t="s">
        <v>39</v>
      </c>
      <c r="E7" s="5" t="s">
        <v>163</v>
      </c>
      <c r="F7" s="1" t="s">
        <v>40</v>
      </c>
      <c r="G7" s="1" t="s">
        <v>41</v>
      </c>
      <c r="H7" s="1" t="s">
        <v>42</v>
      </c>
      <c r="I7" s="2">
        <v>1466100</v>
      </c>
      <c r="J7" s="14">
        <v>1722800</v>
      </c>
      <c r="K7" s="13">
        <f t="shared" si="0"/>
        <v>28013.0081300813</v>
      </c>
      <c r="M7" s="2">
        <v>2499240</v>
      </c>
      <c r="N7" s="1" t="s">
        <v>80</v>
      </c>
      <c r="O7" s="1" t="s">
        <v>85</v>
      </c>
      <c r="P7" s="1" t="s">
        <v>161</v>
      </c>
    </row>
    <row r="8" spans="1:17" ht="60" hidden="1" x14ac:dyDescent="0.25">
      <c r="A8" s="1">
        <v>27</v>
      </c>
      <c r="B8" s="1" t="s">
        <v>104</v>
      </c>
      <c r="C8" s="1">
        <v>29061</v>
      </c>
      <c r="D8" s="4" t="s">
        <v>54</v>
      </c>
      <c r="E8" s="4" t="s">
        <v>163</v>
      </c>
      <c r="F8" s="1" t="s">
        <v>103</v>
      </c>
      <c r="G8" s="1" t="s">
        <v>102</v>
      </c>
      <c r="H8" s="1" t="s">
        <v>105</v>
      </c>
      <c r="I8" s="2">
        <v>1256000</v>
      </c>
      <c r="J8" s="14">
        <v>1482080</v>
      </c>
      <c r="K8" s="13">
        <f t="shared" si="0"/>
        <v>24098.861788617887</v>
      </c>
    </row>
    <row r="9" spans="1:17" ht="60" x14ac:dyDescent="0.25">
      <c r="A9" s="1">
        <v>6</v>
      </c>
      <c r="B9" s="1" t="s">
        <v>30</v>
      </c>
      <c r="C9" s="1">
        <v>64773</v>
      </c>
      <c r="D9" s="4" t="s">
        <v>31</v>
      </c>
      <c r="E9" s="4" t="s">
        <v>157</v>
      </c>
      <c r="F9" s="1" t="s">
        <v>32</v>
      </c>
      <c r="G9" s="1" t="s">
        <v>33</v>
      </c>
      <c r="H9" s="1" t="s">
        <v>10</v>
      </c>
      <c r="I9" s="2">
        <v>1200000</v>
      </c>
      <c r="J9" s="14">
        <v>1416000</v>
      </c>
      <c r="K9" s="13">
        <f t="shared" si="0"/>
        <v>23024.390243902439</v>
      </c>
    </row>
    <row r="10" spans="1:17" ht="75" x14ac:dyDescent="0.25">
      <c r="A10" s="1">
        <v>14</v>
      </c>
      <c r="B10" s="6" t="s">
        <v>150</v>
      </c>
      <c r="C10" s="6">
        <v>91571</v>
      </c>
      <c r="D10" s="7" t="s">
        <v>151</v>
      </c>
      <c r="E10" s="4" t="s">
        <v>157</v>
      </c>
      <c r="F10" s="6" t="s">
        <v>152</v>
      </c>
      <c r="G10" s="6" t="s">
        <v>105</v>
      </c>
      <c r="H10" s="6" t="s">
        <v>153</v>
      </c>
      <c r="I10" s="8">
        <v>1200000</v>
      </c>
      <c r="J10" s="14">
        <v>1416000</v>
      </c>
      <c r="K10" s="13">
        <f t="shared" si="0"/>
        <v>23024.390243902439</v>
      </c>
      <c r="L10" s="6"/>
      <c r="O10" s="1" t="s">
        <v>85</v>
      </c>
      <c r="P10" s="1" t="s">
        <v>162</v>
      </c>
      <c r="Q10" s="1">
        <v>1460000</v>
      </c>
    </row>
    <row r="11" spans="1:17" ht="75" x14ac:dyDescent="0.25">
      <c r="A11" s="1">
        <v>19</v>
      </c>
      <c r="B11" s="1" t="s">
        <v>71</v>
      </c>
      <c r="C11" s="1">
        <v>51648</v>
      </c>
      <c r="D11" s="4" t="s">
        <v>70</v>
      </c>
      <c r="E11" s="4" t="s">
        <v>157</v>
      </c>
      <c r="F11" s="1" t="s">
        <v>69</v>
      </c>
      <c r="G11" s="1" t="s">
        <v>72</v>
      </c>
      <c r="H11" s="1" t="s">
        <v>53</v>
      </c>
      <c r="I11" s="2">
        <v>1200000</v>
      </c>
      <c r="J11" s="14">
        <v>1416000</v>
      </c>
      <c r="K11" s="13">
        <f t="shared" si="0"/>
        <v>23024.390243902439</v>
      </c>
      <c r="O11" s="1" t="s">
        <v>138</v>
      </c>
      <c r="P11" s="1" t="s">
        <v>161</v>
      </c>
    </row>
    <row r="12" spans="1:17" ht="150" x14ac:dyDescent="0.25">
      <c r="A12" s="1">
        <v>23</v>
      </c>
      <c r="B12" s="1" t="s">
        <v>89</v>
      </c>
      <c r="C12" s="1">
        <v>22747</v>
      </c>
      <c r="D12" s="4" t="s">
        <v>88</v>
      </c>
      <c r="E12" s="4" t="s">
        <v>157</v>
      </c>
      <c r="F12" s="1" t="s">
        <v>87</v>
      </c>
      <c r="G12" s="1" t="s">
        <v>90</v>
      </c>
      <c r="H12" s="1" t="s">
        <v>91</v>
      </c>
      <c r="I12" s="2">
        <v>1200000</v>
      </c>
      <c r="J12" s="14">
        <v>1416000</v>
      </c>
      <c r="K12" s="13">
        <f t="shared" si="0"/>
        <v>23024.390243902439</v>
      </c>
      <c r="O12" s="1" t="s">
        <v>154</v>
      </c>
      <c r="P12" s="1" t="s">
        <v>166</v>
      </c>
    </row>
    <row r="13" spans="1:17" ht="30" hidden="1" x14ac:dyDescent="0.25">
      <c r="A13" s="1">
        <v>18</v>
      </c>
      <c r="B13" s="1" t="s">
        <v>43</v>
      </c>
      <c r="C13" s="1">
        <v>92203</v>
      </c>
      <c r="D13" s="4" t="s">
        <v>67</v>
      </c>
      <c r="E13" s="4" t="s">
        <v>157</v>
      </c>
      <c r="F13" s="1" t="s">
        <v>66</v>
      </c>
      <c r="G13" s="1" t="s">
        <v>68</v>
      </c>
      <c r="H13" s="1" t="s">
        <v>58</v>
      </c>
      <c r="I13" s="2">
        <v>1194915</v>
      </c>
      <c r="J13" s="14">
        <v>1404200</v>
      </c>
      <c r="K13" s="13">
        <f t="shared" si="0"/>
        <v>22832.520325203252</v>
      </c>
    </row>
    <row r="14" spans="1:17" ht="128.25" customHeight="1" x14ac:dyDescent="0.25">
      <c r="A14" s="1">
        <v>34</v>
      </c>
      <c r="B14" s="1" t="s">
        <v>132</v>
      </c>
      <c r="C14" s="1">
        <v>38915</v>
      </c>
      <c r="D14" s="4" t="s">
        <v>131</v>
      </c>
      <c r="E14" s="4" t="s">
        <v>157</v>
      </c>
      <c r="F14" s="1" t="s">
        <v>130</v>
      </c>
      <c r="G14" s="1" t="s">
        <v>133</v>
      </c>
      <c r="H14" s="1" t="s">
        <v>134</v>
      </c>
      <c r="I14" s="2">
        <v>1016949</v>
      </c>
      <c r="J14" s="14">
        <v>1200000</v>
      </c>
      <c r="K14" s="13">
        <f t="shared" si="0"/>
        <v>19512.195121951219</v>
      </c>
      <c r="O14" s="1" t="s">
        <v>145</v>
      </c>
      <c r="P14" s="1" t="s">
        <v>170</v>
      </c>
    </row>
    <row r="15" spans="1:17" ht="69" customHeight="1" x14ac:dyDescent="0.25">
      <c r="A15" s="1">
        <v>22</v>
      </c>
      <c r="B15" s="1" t="s">
        <v>81</v>
      </c>
      <c r="C15" s="1">
        <v>42324</v>
      </c>
      <c r="D15" s="4" t="s">
        <v>83</v>
      </c>
      <c r="E15" s="4" t="s">
        <v>163</v>
      </c>
      <c r="F15" s="1" t="s">
        <v>82</v>
      </c>
      <c r="G15" s="1" t="s">
        <v>84</v>
      </c>
      <c r="H15" s="1" t="s">
        <v>68</v>
      </c>
      <c r="I15" s="2">
        <v>1694000</v>
      </c>
      <c r="J15" s="14">
        <v>1159121</v>
      </c>
      <c r="K15" s="13">
        <f t="shared" si="0"/>
        <v>18847.495934959348</v>
      </c>
      <c r="L15" s="1" t="s">
        <v>85</v>
      </c>
      <c r="O15" s="1" t="s">
        <v>85</v>
      </c>
      <c r="P15" s="1" t="s">
        <v>161</v>
      </c>
    </row>
    <row r="16" spans="1:17" ht="81" customHeight="1" x14ac:dyDescent="0.25">
      <c r="A16" s="1">
        <v>17</v>
      </c>
      <c r="B16" s="1" t="s">
        <v>43</v>
      </c>
      <c r="C16" s="1">
        <v>92203</v>
      </c>
      <c r="D16" s="4" t="s">
        <v>64</v>
      </c>
      <c r="E16" s="4" t="s">
        <v>157</v>
      </c>
      <c r="F16" s="1" t="s">
        <v>63</v>
      </c>
      <c r="G16" s="1" t="s">
        <v>57</v>
      </c>
      <c r="H16" s="1" t="s">
        <v>65</v>
      </c>
      <c r="I16" s="2">
        <v>1016949</v>
      </c>
      <c r="J16" s="14">
        <v>1039650</v>
      </c>
      <c r="K16" s="13">
        <f t="shared" si="0"/>
        <v>16904.878048780487</v>
      </c>
      <c r="O16" s="1" t="s">
        <v>144</v>
      </c>
      <c r="P16" s="1" t="s">
        <v>169</v>
      </c>
      <c r="Q16" s="1">
        <v>1190000</v>
      </c>
    </row>
    <row r="17" spans="1:17" ht="212.25" customHeight="1" x14ac:dyDescent="0.25">
      <c r="A17" s="1">
        <v>28</v>
      </c>
      <c r="B17" s="1" t="s">
        <v>107</v>
      </c>
      <c r="C17" s="1">
        <v>76583</v>
      </c>
      <c r="D17" s="4" t="s">
        <v>109</v>
      </c>
      <c r="E17" s="4" t="s">
        <v>157</v>
      </c>
      <c r="F17" s="1" t="s">
        <v>106</v>
      </c>
      <c r="G17" s="1" t="s">
        <v>108</v>
      </c>
      <c r="H17" s="1" t="s">
        <v>95</v>
      </c>
      <c r="I17" s="2">
        <v>847458</v>
      </c>
      <c r="J17" s="14">
        <v>1000000</v>
      </c>
      <c r="K17" s="13">
        <f t="shared" si="0"/>
        <v>16260.162601626016</v>
      </c>
      <c r="O17" s="1" t="s">
        <v>149</v>
      </c>
      <c r="P17" s="1" t="s">
        <v>161</v>
      </c>
    </row>
    <row r="18" spans="1:17" ht="128.25" customHeight="1" x14ac:dyDescent="0.25">
      <c r="A18" s="1">
        <v>4</v>
      </c>
      <c r="B18" s="1" t="s">
        <v>21</v>
      </c>
      <c r="C18" s="1">
        <v>65575</v>
      </c>
      <c r="D18" s="4" t="s">
        <v>22</v>
      </c>
      <c r="E18" s="4" t="s">
        <v>157</v>
      </c>
      <c r="F18" s="1" t="s">
        <v>23</v>
      </c>
      <c r="G18" s="1" t="s">
        <v>24</v>
      </c>
      <c r="H18" s="1" t="s">
        <v>25</v>
      </c>
      <c r="I18" s="2">
        <v>762711</v>
      </c>
      <c r="J18" s="14">
        <v>900000</v>
      </c>
      <c r="K18" s="13">
        <f t="shared" si="0"/>
        <v>14634.146341463415</v>
      </c>
      <c r="M18" s="2">
        <v>1159121</v>
      </c>
      <c r="N18" s="1" t="s">
        <v>86</v>
      </c>
      <c r="O18" s="1" t="s">
        <v>85</v>
      </c>
      <c r="P18" s="1" t="s">
        <v>161</v>
      </c>
    </row>
    <row r="19" spans="1:17" ht="165" x14ac:dyDescent="0.25">
      <c r="A19" s="1">
        <v>25</v>
      </c>
      <c r="B19" s="1" t="s">
        <v>43</v>
      </c>
      <c r="C19" s="1">
        <v>92203</v>
      </c>
      <c r="D19" s="4" t="s">
        <v>97</v>
      </c>
      <c r="E19" s="4" t="s">
        <v>157</v>
      </c>
      <c r="F19" s="1" t="s">
        <v>96</v>
      </c>
      <c r="G19" s="1" t="s">
        <v>94</v>
      </c>
      <c r="H19" s="1" t="s">
        <v>98</v>
      </c>
      <c r="I19" s="2">
        <v>625932</v>
      </c>
      <c r="J19" s="14">
        <v>848420</v>
      </c>
      <c r="K19" s="13">
        <f t="shared" si="0"/>
        <v>13795.447154471545</v>
      </c>
      <c r="O19" s="1" t="s">
        <v>167</v>
      </c>
      <c r="P19" s="1" t="s">
        <v>168</v>
      </c>
      <c r="Q19" s="1">
        <v>881059</v>
      </c>
    </row>
    <row r="20" spans="1:17" ht="70.5" customHeight="1" x14ac:dyDescent="0.25">
      <c r="A20" s="1">
        <v>30</v>
      </c>
      <c r="B20" s="1" t="s">
        <v>116</v>
      </c>
      <c r="C20" s="1">
        <v>11851</v>
      </c>
      <c r="D20" s="4" t="s">
        <v>13</v>
      </c>
      <c r="E20" s="4" t="s">
        <v>157</v>
      </c>
      <c r="F20" s="1" t="s">
        <v>117</v>
      </c>
      <c r="G20" s="1" t="s">
        <v>118</v>
      </c>
      <c r="H20" s="1" t="s">
        <v>119</v>
      </c>
      <c r="I20" s="2">
        <v>700000</v>
      </c>
      <c r="J20" s="14">
        <v>826000</v>
      </c>
      <c r="K20" s="13">
        <f t="shared" si="0"/>
        <v>13430.894308943089</v>
      </c>
      <c r="O20" s="1" t="s">
        <v>85</v>
      </c>
      <c r="P20" s="1" t="s">
        <v>161</v>
      </c>
    </row>
    <row r="21" spans="1:17" ht="93" customHeight="1" x14ac:dyDescent="0.25">
      <c r="A21" s="1">
        <v>11</v>
      </c>
      <c r="B21" s="1" t="s">
        <v>48</v>
      </c>
      <c r="D21" s="4" t="s">
        <v>47</v>
      </c>
      <c r="E21" s="4" t="s">
        <v>157</v>
      </c>
      <c r="F21" s="1" t="s">
        <v>46</v>
      </c>
      <c r="G21" s="1" t="s">
        <v>41</v>
      </c>
      <c r="H21" s="1" t="s">
        <v>49</v>
      </c>
      <c r="I21" s="2">
        <v>1150000</v>
      </c>
      <c r="J21" s="14">
        <v>820100</v>
      </c>
      <c r="K21" s="13">
        <f t="shared" si="0"/>
        <v>13334.959349593495</v>
      </c>
    </row>
    <row r="22" spans="1:17" ht="81.75" customHeight="1" x14ac:dyDescent="0.25">
      <c r="A22" s="1">
        <v>8</v>
      </c>
      <c r="B22" s="1" t="s">
        <v>35</v>
      </c>
      <c r="C22" s="1">
        <v>81042</v>
      </c>
      <c r="D22" s="4" t="s">
        <v>36</v>
      </c>
      <c r="E22" s="4" t="s">
        <v>157</v>
      </c>
      <c r="F22" s="1" t="s">
        <v>37</v>
      </c>
      <c r="G22" s="1" t="s">
        <v>34</v>
      </c>
      <c r="H22" s="1" t="s">
        <v>24</v>
      </c>
      <c r="I22" s="2">
        <v>564250</v>
      </c>
      <c r="J22" s="14">
        <v>665815</v>
      </c>
      <c r="K22" s="13">
        <f t="shared" si="0"/>
        <v>10826.260162601626</v>
      </c>
      <c r="O22" s="1" t="s">
        <v>144</v>
      </c>
      <c r="P22" s="1" t="s">
        <v>171</v>
      </c>
      <c r="Q22" s="1">
        <v>719000</v>
      </c>
    </row>
    <row r="23" spans="1:17" ht="85.5" customHeight="1" x14ac:dyDescent="0.25">
      <c r="A23" s="1">
        <v>3</v>
      </c>
      <c r="B23" s="1" t="s">
        <v>17</v>
      </c>
      <c r="C23" s="1">
        <v>75372</v>
      </c>
      <c r="D23" s="4" t="s">
        <v>18</v>
      </c>
      <c r="E23" s="4" t="s">
        <v>157</v>
      </c>
      <c r="F23" s="1" t="s">
        <v>19</v>
      </c>
      <c r="G23" s="1" t="s">
        <v>15</v>
      </c>
      <c r="H23" s="1" t="s">
        <v>20</v>
      </c>
      <c r="I23" s="3">
        <v>508470</v>
      </c>
      <c r="J23" s="13">
        <v>600000</v>
      </c>
      <c r="K23" s="13">
        <f t="shared" si="0"/>
        <v>9756.0975609756097</v>
      </c>
      <c r="O23" s="1" t="s">
        <v>85</v>
      </c>
      <c r="P23" s="1" t="s">
        <v>162</v>
      </c>
      <c r="Q23" s="1">
        <v>700000</v>
      </c>
    </row>
    <row r="24" spans="1:17" ht="84.75" customHeight="1" x14ac:dyDescent="0.25">
      <c r="A24" s="1">
        <v>16</v>
      </c>
      <c r="B24" s="1" t="s">
        <v>60</v>
      </c>
      <c r="C24" s="1">
        <v>3183</v>
      </c>
      <c r="D24" s="4" t="s">
        <v>62</v>
      </c>
      <c r="E24" s="4" t="s">
        <v>157</v>
      </c>
      <c r="F24" s="1" t="s">
        <v>61</v>
      </c>
      <c r="G24" s="1" t="s">
        <v>57</v>
      </c>
      <c r="H24" s="1" t="s">
        <v>58</v>
      </c>
      <c r="I24" s="2">
        <v>307000</v>
      </c>
      <c r="J24" s="14">
        <v>362260</v>
      </c>
      <c r="K24" s="13">
        <f t="shared" si="0"/>
        <v>5890.4065040650403</v>
      </c>
      <c r="O24" s="1" t="s">
        <v>140</v>
      </c>
      <c r="P24" s="1" t="s">
        <v>165</v>
      </c>
      <c r="Q24" s="1">
        <v>695000</v>
      </c>
    </row>
    <row r="25" spans="1:17" ht="137.25" customHeight="1" x14ac:dyDescent="0.25">
      <c r="A25" s="1">
        <v>15</v>
      </c>
      <c r="B25" s="1" t="s">
        <v>55</v>
      </c>
      <c r="C25" s="1">
        <v>16351</v>
      </c>
      <c r="D25" s="4" t="s">
        <v>59</v>
      </c>
      <c r="E25" s="4" t="s">
        <v>157</v>
      </c>
      <c r="F25" s="1" t="s">
        <v>56</v>
      </c>
      <c r="G25" s="1" t="s">
        <v>57</v>
      </c>
      <c r="H25" s="1" t="s">
        <v>58</v>
      </c>
      <c r="I25" s="2">
        <v>300000</v>
      </c>
      <c r="J25" s="14">
        <v>354000</v>
      </c>
      <c r="K25" s="13">
        <f t="shared" si="0"/>
        <v>5756.0975609756097</v>
      </c>
      <c r="O25" s="1" t="s">
        <v>139</v>
      </c>
      <c r="P25" s="1" t="s">
        <v>162</v>
      </c>
      <c r="Q25" s="1">
        <v>564250</v>
      </c>
    </row>
    <row r="26" spans="1:17" ht="30" x14ac:dyDescent="0.25">
      <c r="A26" s="1">
        <v>5</v>
      </c>
      <c r="B26" s="1" t="s">
        <v>26</v>
      </c>
      <c r="C26" s="1">
        <v>57060</v>
      </c>
      <c r="D26" s="4" t="s">
        <v>27</v>
      </c>
      <c r="E26" s="4" t="s">
        <v>157</v>
      </c>
      <c r="F26" s="1" t="s">
        <v>135</v>
      </c>
      <c r="G26" s="1" t="s">
        <v>28</v>
      </c>
      <c r="H26" s="1" t="s">
        <v>29</v>
      </c>
      <c r="I26" s="2">
        <v>300000</v>
      </c>
      <c r="J26" s="14">
        <v>353676</v>
      </c>
      <c r="K26" s="13">
        <f t="shared" si="0"/>
        <v>5750.8292682926831</v>
      </c>
    </row>
    <row r="27" spans="1:17" ht="96" customHeight="1" x14ac:dyDescent="0.25">
      <c r="A27" s="1">
        <v>20</v>
      </c>
      <c r="B27" s="1" t="s">
        <v>75</v>
      </c>
      <c r="C27" s="1">
        <v>17793</v>
      </c>
      <c r="D27" s="4" t="s">
        <v>74</v>
      </c>
      <c r="E27" s="4" t="s">
        <v>157</v>
      </c>
      <c r="F27" s="1" t="s">
        <v>73</v>
      </c>
      <c r="G27" s="1" t="s">
        <v>76</v>
      </c>
      <c r="H27" s="1" t="s">
        <v>72</v>
      </c>
      <c r="I27" s="2">
        <v>296610</v>
      </c>
      <c r="J27" s="14">
        <v>350000</v>
      </c>
      <c r="K27" s="13">
        <f t="shared" si="0"/>
        <v>5691.0569105691056</v>
      </c>
      <c r="O27" s="1" t="s">
        <v>143</v>
      </c>
      <c r="P27" s="1" t="s">
        <v>161</v>
      </c>
    </row>
    <row r="28" spans="1:17" ht="94.5" customHeight="1" x14ac:dyDescent="0.25">
      <c r="A28" s="1">
        <v>2</v>
      </c>
      <c r="B28" s="1" t="s">
        <v>12</v>
      </c>
      <c r="C28" s="2">
        <v>22015</v>
      </c>
      <c r="D28" s="4" t="s">
        <v>13</v>
      </c>
      <c r="E28" s="4" t="s">
        <v>157</v>
      </c>
      <c r="F28" s="1" t="s">
        <v>14</v>
      </c>
      <c r="G28" s="1" t="s">
        <v>15</v>
      </c>
      <c r="H28" s="1" t="s">
        <v>16</v>
      </c>
      <c r="I28" s="2">
        <v>254237</v>
      </c>
      <c r="J28" s="13">
        <v>297360</v>
      </c>
      <c r="K28" s="13">
        <f t="shared" si="0"/>
        <v>4835.1219512195121</v>
      </c>
      <c r="O28" s="1" t="s">
        <v>142</v>
      </c>
      <c r="P28" s="1" t="s">
        <v>161</v>
      </c>
    </row>
    <row r="29" spans="1:17" ht="80.25" customHeight="1" x14ac:dyDescent="0.25">
      <c r="A29" s="1">
        <v>1</v>
      </c>
      <c r="B29" s="1" t="s">
        <v>7</v>
      </c>
      <c r="C29" s="1">
        <v>54546</v>
      </c>
      <c r="D29" s="4" t="s">
        <v>9</v>
      </c>
      <c r="E29" s="4" t="s">
        <v>157</v>
      </c>
      <c r="F29" s="1" t="s">
        <v>8</v>
      </c>
      <c r="G29" s="1" t="s">
        <v>10</v>
      </c>
      <c r="H29" s="1" t="s">
        <v>11</v>
      </c>
      <c r="I29" s="2">
        <v>211864</v>
      </c>
      <c r="J29" s="13">
        <v>250000</v>
      </c>
      <c r="K29" s="13">
        <f t="shared" si="0"/>
        <v>4065.040650406504</v>
      </c>
      <c r="O29" s="1" t="s">
        <v>146</v>
      </c>
      <c r="P29" s="1" t="s">
        <v>161</v>
      </c>
    </row>
    <row r="30" spans="1:17" ht="75" x14ac:dyDescent="0.25">
      <c r="A30" s="1">
        <v>12</v>
      </c>
      <c r="B30" s="1" t="s">
        <v>50</v>
      </c>
      <c r="C30" s="1">
        <v>54546</v>
      </c>
      <c r="D30" s="4" t="s">
        <v>51</v>
      </c>
      <c r="E30" s="4" t="s">
        <v>157</v>
      </c>
      <c r="F30" s="1" t="s">
        <v>52</v>
      </c>
      <c r="G30" s="1" t="s">
        <v>53</v>
      </c>
      <c r="H30" s="1" t="s">
        <v>34</v>
      </c>
      <c r="I30" s="2">
        <v>211864</v>
      </c>
      <c r="J30" s="14">
        <v>250000</v>
      </c>
      <c r="K30" s="13">
        <f t="shared" si="0"/>
        <v>4065.040650406504</v>
      </c>
      <c r="O30" s="1" t="s">
        <v>136</v>
      </c>
      <c r="P30" s="1" t="s">
        <v>160</v>
      </c>
      <c r="Q30" s="1">
        <v>252000</v>
      </c>
    </row>
    <row r="31" spans="1:17" ht="45" hidden="1" x14ac:dyDescent="0.25">
      <c r="A31" s="1">
        <v>24</v>
      </c>
      <c r="B31" s="1" t="s">
        <v>43</v>
      </c>
      <c r="C31" s="1">
        <v>92203</v>
      </c>
      <c r="D31" s="4" t="s">
        <v>93</v>
      </c>
      <c r="E31" s="4" t="s">
        <v>157</v>
      </c>
      <c r="F31" s="1" t="s">
        <v>92</v>
      </c>
      <c r="G31" s="1" t="s">
        <v>94</v>
      </c>
      <c r="H31" s="1" t="s">
        <v>95</v>
      </c>
      <c r="I31" s="2">
        <v>186440</v>
      </c>
      <c r="J31" s="14">
        <v>219999</v>
      </c>
      <c r="K31" s="13">
        <f t="shared" si="0"/>
        <v>3577.2195121951218</v>
      </c>
    </row>
    <row r="32" spans="1:17" ht="45" x14ac:dyDescent="0.25">
      <c r="A32" s="1">
        <v>10</v>
      </c>
      <c r="B32" s="1" t="s">
        <v>43</v>
      </c>
      <c r="C32" s="1">
        <v>92203</v>
      </c>
      <c r="D32" s="4" t="s">
        <v>45</v>
      </c>
      <c r="E32" s="4" t="s">
        <v>157</v>
      </c>
      <c r="F32" s="1" t="s">
        <v>44</v>
      </c>
      <c r="G32" s="1" t="s">
        <v>41</v>
      </c>
      <c r="H32" s="1" t="s">
        <v>33</v>
      </c>
      <c r="I32" s="2">
        <v>135593</v>
      </c>
      <c r="J32" s="14">
        <v>160000</v>
      </c>
      <c r="K32" s="13">
        <f t="shared" si="0"/>
        <v>2601.6260162601625</v>
      </c>
    </row>
    <row r="33" spans="2:17" ht="76.5" customHeight="1" x14ac:dyDescent="0.25">
      <c r="B33" s="1" t="s">
        <v>177</v>
      </c>
      <c r="J33" s="2">
        <f>SUM(J2:J32)</f>
        <v>48179118</v>
      </c>
      <c r="K33" s="3">
        <f>SUM(K2:K32)</f>
        <v>783400.29268292664</v>
      </c>
      <c r="M33" s="1" t="s">
        <v>141</v>
      </c>
      <c r="N33" s="1" t="s">
        <v>161</v>
      </c>
    </row>
    <row r="34" spans="2:17" ht="75" x14ac:dyDescent="0.25">
      <c r="H34" s="9" t="s">
        <v>174</v>
      </c>
      <c r="I34" s="10">
        <f>J29+J28+J26+J19+J18</f>
        <v>2649456</v>
      </c>
      <c r="J34" s="2"/>
      <c r="K34" s="2"/>
      <c r="M34" s="1" t="s">
        <v>147</v>
      </c>
      <c r="N34" s="1" t="s">
        <v>161</v>
      </c>
    </row>
    <row r="35" spans="2:17" ht="75" x14ac:dyDescent="0.25">
      <c r="P35" s="1" t="s">
        <v>164</v>
      </c>
      <c r="Q35" s="1">
        <v>613870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4" sqref="B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Jeton</dc:creator>
  <cp:lastModifiedBy>My</cp:lastModifiedBy>
  <dcterms:created xsi:type="dcterms:W3CDTF">2016-12-15T13:09:27Z</dcterms:created>
  <dcterms:modified xsi:type="dcterms:W3CDTF">2017-01-27T15:45:16Z</dcterms:modified>
</cp:coreProperties>
</file>