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ukrasuvanje" sheetId="1" r:id="rId1"/>
    <sheet name="paketcinja" sheetId="2" r:id="rId2"/>
  </sheets>
  <definedNames>
    <definedName name="_xlnm._FilterDatabase" localSheetId="1" hidden="1">paketcinja!$C$1:$C$74</definedName>
    <definedName name="_xlnm._FilterDatabase" localSheetId="0" hidden="1">ukrasuvanje!$H$1:$H$22</definedName>
  </definedNames>
  <calcPr calcId="152511"/>
</workbook>
</file>

<file path=xl/calcChain.xml><?xml version="1.0" encoding="utf-8"?>
<calcChain xmlns="http://schemas.openxmlformats.org/spreadsheetml/2006/main">
  <c r="G75" i="2" l="1"/>
  <c r="G74" i="2"/>
  <c r="G73" i="2"/>
  <c r="G72" i="2"/>
  <c r="G71" i="2"/>
  <c r="G70" i="2"/>
  <c r="G69" i="2"/>
  <c r="G68" i="2"/>
  <c r="G67" i="2"/>
  <c r="G66" i="2"/>
  <c r="G65" i="2"/>
  <c r="G19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47" i="2"/>
  <c r="G19" i="1"/>
  <c r="G26" i="2" l="1"/>
  <c r="G27" i="2"/>
  <c r="G28" i="2"/>
  <c r="G29" i="2"/>
  <c r="G30" i="2"/>
  <c r="G31" i="2"/>
  <c r="G32" i="2"/>
  <c r="G34" i="2"/>
  <c r="G35" i="2"/>
  <c r="G33" i="2"/>
  <c r="G36" i="2"/>
  <c r="G37" i="2"/>
  <c r="G38" i="2"/>
  <c r="G39" i="2"/>
  <c r="G40" i="2"/>
  <c r="G41" i="2"/>
  <c r="G42" i="2"/>
  <c r="G43" i="2"/>
  <c r="G44" i="2"/>
  <c r="G45" i="2"/>
  <c r="G46" i="2"/>
  <c r="G25" i="2"/>
  <c r="G20" i="1" l="1"/>
  <c r="G18" i="1" l="1"/>
  <c r="G3" i="2" l="1"/>
  <c r="G21" i="2" s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1" i="1" l="1"/>
</calcChain>
</file>

<file path=xl/sharedStrings.xml><?xml version="1.0" encoding="utf-8"?>
<sst xmlns="http://schemas.openxmlformats.org/spreadsheetml/2006/main" count="565" uniqueCount="192">
  <si>
    <t>Број на оглас</t>
  </si>
  <si>
    <t>Договорен орган</t>
  </si>
  <si>
    <t>Предмет на договорот</t>
  </si>
  <si>
    <t>Проценета вредност со ДДВ</t>
  </si>
  <si>
    <t>Вредност на договорот во денари со ДДВ</t>
  </si>
  <si>
    <t>Вредност на договорот во евра</t>
  </si>
  <si>
    <t>Број на понуди</t>
  </si>
  <si>
    <t>18094/2020</t>
  </si>
  <si>
    <t>Општина Струмица</t>
  </si>
  <si>
    <t>Услуги за новогодишно украсување на град Струмица</t>
  </si>
  <si>
    <t>Друштво за производство, трговија и услуги ПЦ КОНТРОЛ ХАРДВЕР ДООЕЛ увоз-извоз Струмица</t>
  </si>
  <si>
    <t>17940/2020</t>
  </si>
  <si>
    <t>Општина Свети Николе</t>
  </si>
  <si>
    <t>Набавка на материјали за новогодишно украсување</t>
  </si>
  <si>
    <r>
      <t> </t>
    </r>
    <r>
      <rPr>
        <sz val="10"/>
        <color theme="1"/>
        <rFont val="Tahoma"/>
        <family val="2"/>
      </rPr>
      <t>Друштво за производство,трговија и услуги МЕНЧОВИ ТИМ ДООЕЛ увоз-извоз Свети Николе</t>
    </r>
  </si>
  <si>
    <t>17914/2020</t>
  </si>
  <si>
    <t>АД Градски Трговски Центар</t>
  </si>
  <si>
    <t>Новогодишно украсување на ГТЦ</t>
  </si>
  <si>
    <t>Друштво за производство, трговија и услуги ЛИНК МЕДИА ПЛУС ДООЕЛ увоз-извоз Скопје</t>
  </si>
  <si>
    <t>17581/2020</t>
  </si>
  <si>
    <t>Општина Карпош</t>
  </si>
  <si>
    <t>Новогодишно украсување на јавни површини на територија на Општина Карпош</t>
  </si>
  <si>
    <t>Друштво за трговија,производство и услуги МЕТАЛ-ВАТ-ЕЛ ДООЕЛ увоз-извоз Скопје</t>
  </si>
  <si>
    <t>17549/2020</t>
  </si>
  <si>
    <t>ЕЛС Новаци</t>
  </si>
  <si>
    <t>Услуги од новогодишно украсување</t>
  </si>
  <si>
    <t>Друштво за производство, трговија и услуги ВИНЕЛ ЕЛЕКТРИК увоз-извоз ДООЕЛ Битола</t>
  </si>
  <si>
    <t>17248/2020</t>
  </si>
  <si>
    <t>Општина Ресен</t>
  </si>
  <si>
    <t>Новогодишно украсување</t>
  </si>
  <si>
    <t>16944/2020</t>
  </si>
  <si>
    <t>Општина Крива Паланка</t>
  </si>
  <si>
    <t>Новогодишно украсување на градот</t>
  </si>
  <si>
    <t>Јавно претпријатие за комунални услуги КОМУНАЛЕЦ ц.о. Крива Паланка</t>
  </si>
  <si>
    <t>16821/2020</t>
  </si>
  <si>
    <t>Општина Гази Баба</t>
  </si>
  <si>
    <t>Изработка и реализација на проектна задача за новогодишно украсување на територија на Општина Гази Баба</t>
  </si>
  <si>
    <t>15983/2020</t>
  </si>
  <si>
    <t>Радовиш - орган на општината</t>
  </si>
  <si>
    <t>Набавка на новогодишно и божиќно украсување во општина Радовиш</t>
  </si>
  <si>
    <t>13815/2020</t>
  </si>
  <si>
    <t>Град Скопје</t>
  </si>
  <si>
    <t>Изработка и реализација на проект за украсување и декорирање на градот по повод Новата 2021 година</t>
  </si>
  <si>
    <t>17838/2020</t>
  </si>
  <si>
    <t>Општина Аеродром</t>
  </si>
  <si>
    <t>Изнајмување опрема за новогодишно осветлување за потребите на Општина Аеродром</t>
  </si>
  <si>
    <t>17109/2020</t>
  </si>
  <si>
    <t>ЕЛС Општина Берово</t>
  </si>
  <si>
    <t>НАБАВКА И ТРАНСПОРТ НА НОВОГОДИШНИ УКРАСИ ЗА ПОТРЕБИТЕ НА ОПШТИНА БЕРОВО</t>
  </si>
  <si>
    <t>Друштво за трговија,услуги и производство ФЛОРИС ДОО Кочани</t>
  </si>
  <si>
    <t>16633/2020</t>
  </si>
  <si>
    <t>Општина Битола</t>
  </si>
  <si>
    <t>Материјали за новогодишни украси и детски фигури</t>
  </si>
  <si>
    <t>Друштво за трговија на големо и мало ЗИ-МУС-КОМПАНИ ДООЕЛ извоз-увоз Скопје</t>
  </si>
  <si>
    <t>Друштво за производство, трговија и услуги ТЕХНОМАК ИНЖЕНЕРИНГ увоз-извоз ДОО Битола</t>
  </si>
  <si>
    <t>Друштво за производство, трговија и услуги ЛАБ ПРИНТ увоз-извоз ДООЕЛ Битола</t>
  </si>
  <si>
    <t>17077/2020</t>
  </si>
  <si>
    <t>Општина Велес</t>
  </si>
  <si>
    <t>Поставување и демонтирање со складирање на постојана конструкција за новогодишни елки и новогодишни украсни елементи на столбови и сајли</t>
  </si>
  <si>
    <t>Друштво за производство, трговија и услуги ЕЛЕКТРОН-ББ ДОО експорт-импорт Велес</t>
  </si>
  <si>
    <t>19051/2020</t>
  </si>
  <si>
    <t>Општина Пробиштип</t>
  </si>
  <si>
    <t xml:space="preserve">Изјнајмување на друга опрема и опрема за специјална намена (возило со корпа за украсување) </t>
  </si>
  <si>
    <t>17965/2020</t>
  </si>
  <si>
    <t>Општина Гостивар</t>
  </si>
  <si>
    <t>Украсување на град Гостивар за Нова година 2021</t>
  </si>
  <si>
    <t>16451/2020</t>
  </si>
  <si>
    <t>Општина Охрид</t>
  </si>
  <si>
    <t>Изнајмување и монтажа на опрема за новогодишно украсување</t>
  </si>
  <si>
    <t xml:space="preserve">Вредност на договорот во евра </t>
  </si>
  <si>
    <t>Економски оператор</t>
  </si>
  <si>
    <t>Количина</t>
  </si>
  <si>
    <t>Цена на 1 пакетче</t>
  </si>
  <si>
    <t>19173/2020</t>
  </si>
  <si>
    <t>М-НАВ АД Скопје</t>
  </si>
  <si>
    <t>Новогодишни пакетчиња</t>
  </si>
  <si>
    <t>Друштво за производство, трговија и услуги РЕПТИЛ ДООЕЛ увоз-извоз Скопје</t>
  </si>
  <si>
    <t>19151/2020</t>
  </si>
  <si>
    <t>Собрание на Република Северна Македонија</t>
  </si>
  <si>
    <t>Друштво за производство, трговија и услуги ВАЈОТА ДООЕЛ увоз-извоз Скопје</t>
  </si>
  <si>
    <t>19142/2020</t>
  </si>
  <si>
    <t>Новогодишни пакетчиња за деца за потребите на Општина Аеродром</t>
  </si>
  <si>
    <t>18538/2020</t>
  </si>
  <si>
    <t>Општина Куманово</t>
  </si>
  <si>
    <t>Набавка на новогодишни пакети за потребите на Општина Куманово</t>
  </si>
  <si>
    <t>Друштво за производство, трговија и угостителство АЦИДО-КОМ ДООЕЛ увоз-извоз Куманово</t>
  </si>
  <si>
    <t>18136/2020</t>
  </si>
  <si>
    <t>Набавка на новогодишни пакетчиња</t>
  </si>
  <si>
    <t>Трговско друштво за производство,услуги и трговија на големо и мало ЈАН КОМЕРЦ Извоз-Увоз Петковски Јане Битола ДООЕЛ</t>
  </si>
  <si>
    <t>18082/2020</t>
  </si>
  <si>
    <t>ЕЛС - Општина Прилеп</t>
  </si>
  <si>
    <t>Новогодишни колетчиња за потребите на Општина Прилеп</t>
  </si>
  <si>
    <t>Прехранбена индустрија ВИТАМИНКА АД Прилеп</t>
  </si>
  <si>
    <t>17918/2020</t>
  </si>
  <si>
    <t>Општина Бутел</t>
  </si>
  <si>
    <t>Друштво за производство, угостителство, трговија и услуги КОЛИД С ТИМ ДООЕЛ увоз-извоз с.Колешино Ново Село</t>
  </si>
  <si>
    <t>16927/2020</t>
  </si>
  <si>
    <t>Претседател на Република Северна Македонија</t>
  </si>
  <si>
    <t>набавка на новогодишни пакети</t>
  </si>
  <si>
    <t>15645/2020</t>
  </si>
  <si>
    <t>12676/2020</t>
  </si>
  <si>
    <t>КЈП Нискоградба - Битола</t>
  </si>
  <si>
    <t>Пијалоци и новогодишни пакетчиња</t>
  </si>
  <si>
    <t>Друштво за производство,трговија и услуги РИКИ-ЈУНИОР ДООЕЛ увоз-извоз Кочани</t>
  </si>
  <si>
    <t>19157/2020</t>
  </si>
  <si>
    <t>Министерство за одбрана - сектор за логистика</t>
  </si>
  <si>
    <t>18909/2020</t>
  </si>
  <si>
    <t>18762/2020</t>
  </si>
  <si>
    <t>Министерство за правда</t>
  </si>
  <si>
    <t>18687/2020</t>
  </si>
  <si>
    <t>Општина Босилово</t>
  </si>
  <si>
    <t>Друштво за градежништво, транспорт, трговија и услуги КОНЦЕПТ ГРУП ДООЕЛ експорт-импорт Скопје</t>
  </si>
  <si>
    <t>Друштво за трговија и услуги ЕЛЕКТРИКА ДООЕЛ увоз-извоз Кочани</t>
  </si>
  <si>
    <t>Друштво за производство, трговија и услуги ДА-МА 2000 ДОО увоз-извоз Скопје</t>
  </si>
  <si>
    <t>Технички факултет - Битола</t>
  </si>
  <si>
    <t>ДООЕЛ ДВОЈКА</t>
  </si>
  <si>
    <t>Факултет за електротехника и информациски технологии</t>
  </si>
  <si>
    <t>Друштво за производство,трговија,транспорт и услуги ТОП-БАЗАР ДООЕЛ Кочани</t>
  </si>
  <si>
    <t>Управен суд - Скопје</t>
  </si>
  <si>
    <t>ЈЗУ Завод за рехабилитација на слух, говор и глас Скопје</t>
  </si>
  <si>
    <t>Друштво за трговија на мало и големо КАМ ДОО Скопје</t>
  </si>
  <si>
    <t>ЈОУДГ "Ангел Шајче" - Куманово</t>
  </si>
  <si>
    <t>Друштво за производство трговија и услуги ИМАС ДООЕЛ увоз-извоз Куманово</t>
  </si>
  <si>
    <t>Архитектонски факултет Скопје</t>
  </si>
  <si>
    <t>Друштво за трговија КРАШКОМЕРЦ Краш ДООЕЛ-Скопје</t>
  </si>
  <si>
    <t>Општина Демир Капија</t>
  </si>
  <si>
    <t>ТП НАЧЕ - ДК колонијал Јованка Атанас Петрова Демир Капија</t>
  </si>
  <si>
    <t>ЕЛС Општина Демир Хисар</t>
  </si>
  <si>
    <t>Трговско друштво за производство, трговија и услуги ЕВТИНИЈА увоз-извоз с.Вардино Демир Хисар, ДООЕЛ</t>
  </si>
  <si>
    <t>Градежен факултет-Скопје</t>
  </si>
  <si>
    <t>УКИМ Земјоделски институт-Скопје</t>
  </si>
  <si>
    <t>Акционерско друштво фабрика за чоколади, вафли и бонбони ЕВРОПА-Скопје</t>
  </si>
  <si>
    <t>Дирекција за технолошки индустриски развојни зони</t>
  </si>
  <si>
    <t>ЈУ Центар за социјална работа Ресен</t>
  </si>
  <si>
    <t>Џамбо дооел</t>
  </si>
  <si>
    <t>Развојна банка на Северна Македонија АД Скопје</t>
  </si>
  <si>
    <t>Трговско друштво НЕЛТ СТ ДООЕЛ Илинден Илинден</t>
  </si>
  <si>
    <t>Акционерско друштво за вршење на енергетски дејности НАЦИОНАЛНИ ЕНЕРГЕТСКИ РЕСУРСИ Скопје во државна сопственост</t>
  </si>
  <si>
    <t>Ј.У.Меѓуопштински Центар за социјална работа М.Брод</t>
  </si>
  <si>
    <t>Друштво за производство,трговија и услуги ТРПЕСКИ-ПРОМ увоз-извоз ДООЕЛ с.Д.Манастирец,М.Брод</t>
  </si>
  <si>
    <t>Регулаторна комисија за енергетика и водни услуги на Република Северна Македонија</t>
  </si>
  <si>
    <t>Агенција за заштита на личните податоци</t>
  </si>
  <si>
    <t>Трговско друштво за производство, промет и услуги ВЕРОПУЛОС ДООЕЛ Скопје</t>
  </si>
  <si>
    <t>Министерство за труд и социјална политика</t>
  </si>
  <si>
    <t>Универзитет Св. Кирил и Методиј Економски факултет - Скопје</t>
  </si>
  <si>
    <t>СУГС Владо Тасевски Скопје</t>
  </si>
  <si>
    <t>Национална установа Драмски Театар Скопје</t>
  </si>
  <si>
    <t>Друштво за трговија на големо и мало и услуги ТИНЕКС-МТ ДООЕЛ експорт-импорт Скопје</t>
  </si>
  <si>
    <t>ДОГОВОРИ ЗА ЈАВНИ НАБАВКИ НА НОВОГОДИШНИ ПАКЕТЧИЊА СО ПРИМЕНА НА ЗАКОНОТ ЗА ЈАВНИ НАБАВКИ</t>
  </si>
  <si>
    <t>КУПЕНИ НОВОГОДИШНИ ПАКЕТЧИЊА БЕЗ ПРИМЕНА НА ЗАКОНОТ ЗА ЈАВНИ НАБАВКИ ПОРАДИ ПОНИЗОК ВРЕДНОСЕН ПРАГ ОД 1000 ЕВРА</t>
  </si>
  <si>
    <t>Општина Василево</t>
  </si>
  <si>
    <t>ЈП Чистота и зеленило - Куманово</t>
  </si>
  <si>
    <t>Елида доо Куманово</t>
  </si>
  <si>
    <t>Општина Пехчево</t>
  </si>
  <si>
    <t>Трговско друштво за производство и промет на големо и мало ИВЕЛ Стојан ДООЕЛ Пехчево</t>
  </si>
  <si>
    <t>Агенција за иселеништво</t>
  </si>
  <si>
    <t>Друштво за промет и услуги ТРИМАКС ДОО Скопје</t>
  </si>
  <si>
    <t>Агенција за супервизија на осигурување</t>
  </si>
  <si>
    <t>Општина Кисела Вода</t>
  </si>
  <si>
    <t>Фонд за осигурување на депозити</t>
  </si>
  <si>
    <t>НУ Музеј на Република СЕВЕРНА Македонија- Скопје</t>
  </si>
  <si>
    <t>ЈУ Градска библиотека Браќа Миладиновци Скопје РМ</t>
  </si>
  <si>
    <t>Служба за општи и заеднички работи на Владата на Република Северна Македонија</t>
  </si>
  <si>
    <t>Друштво за трговија на големо и мало МАКО-МАРКЕТ ДОО Скопје</t>
  </si>
  <si>
    <t>ЈЗУ Центар за јавно здравје Битола</t>
  </si>
  <si>
    <t>Трговско друштво за производство и трговија Вецко Котевски и др. АНГРО-МАРКЕТИНГ увоз-извоз ДОО Демир Хисар</t>
  </si>
  <si>
    <t>Влада на РС Македонија - Генерален секретаријат</t>
  </si>
  <si>
    <t>Трговско друштво за производство издавачка дејност трговија на големо и мало ТОПЕР Томислав ДООЕЛ експорт-импорт Скопје</t>
  </si>
  <si>
    <t>Република Македонија, Национална установа, Конзерваторски центар - Скопје</t>
  </si>
  <si>
    <t>Затвор КУМАНОВО со отворено одделение во Крива Паланка с.К`шање Куманово</t>
  </si>
  <si>
    <t>Ду-бо ДД Маркети Доо Куманово</t>
  </si>
  <si>
    <t>Агенција за пошти</t>
  </si>
  <si>
    <t>Македонска академија на науките и уметностите</t>
  </si>
  <si>
    <t>Јавна Општинска Установа-Детска Градинка,,11 Октомври,,</t>
  </si>
  <si>
    <t>нема податок</t>
  </si>
  <si>
    <t>нп</t>
  </si>
  <si>
    <t>Општина Конче</t>
  </si>
  <si>
    <t>Друштво за производство,трговија и услуги МАР-АЛЕКС МАНАСОВИ ДООЕЛ с.Габревци Конче</t>
  </si>
  <si>
    <t>Друштво за производство, трговија и услуги МАТЕЈ-ДАЛИБОР ДООЕЛ увоз-извоз с.Горни Липовиќ Конче</t>
  </si>
  <si>
    <t>Друштво за производство,услуги и трговија РАКИТЕЦ-КОМПАНИ Никола Тодоровски и др.ЈТД увоз-извоз с.Ракитец Конче</t>
  </si>
  <si>
    <t>Друштво за производство,услуги и трговија ГОРДА ПРОМЕТ ДООЕЛ с.Конче</t>
  </si>
  <si>
    <t>СУГС Гимназија Орце Николов-Скопје</t>
  </si>
  <si>
    <t>Општина Чучер-Сандево</t>
  </si>
  <si>
    <t>Друштво за производство трговија и услуги ЖИТО извоз-увоз ДООЕЛ Велес</t>
  </si>
  <si>
    <t>Општина Крушево</t>
  </si>
  <si>
    <t>ЏОКЕРЕ ДООЕЛ Крушево</t>
  </si>
  <si>
    <t>/</t>
  </si>
  <si>
    <t xml:space="preserve">Проценета вредност со ДДВ во ден. </t>
  </si>
  <si>
    <t xml:space="preserve">Вредност на договорот со ДДВ во ден. </t>
  </si>
  <si>
    <t xml:space="preserve">Број на понуди </t>
  </si>
  <si>
    <t>Проценета вредност со ДДВ во ден.</t>
  </si>
  <si>
    <t>Вредност на договорот со ДДВ во ден.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</si>
</sst>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д_е_н_._-;\-* #,##0.00\ _д_е_н_._-;_-* &quot;-&quot;??\ _д_е_н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Tahoma"/>
      <family val="2"/>
    </font>
    <font>
      <b/>
      <sz val="10"/>
      <color theme="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</font>
    <font>
      <sz val="10"/>
      <color theme="1"/>
      <name val="Tahoma"/>
      <family val="2"/>
      <charset val="204"/>
    </font>
    <font>
      <sz val="10"/>
      <color rgb="FF333333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9"/>
      <color theme="1"/>
      <name val="Tahoma"/>
      <family val="2"/>
      <charset val="204"/>
    </font>
    <font>
      <sz val="10"/>
      <color rgb="FF333333"/>
      <name val="Tahoma"/>
      <family val="2"/>
      <charset val="204"/>
    </font>
    <font>
      <b/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7" fillId="0" borderId="1" xfId="1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8" fillId="0" borderId="1" xfId="1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1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top" wrapText="1"/>
    </xf>
    <xf numFmtId="3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3" fontId="10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0" fontId="6" fillId="0" borderId="0" xfId="0" applyFont="1" applyFill="1" applyAlignment="1">
      <alignment wrapText="1"/>
    </xf>
    <xf numFmtId="3" fontId="6" fillId="0" borderId="0" xfId="0" applyNumberFormat="1" applyFont="1" applyFill="1" applyAlignment="1">
      <alignment wrapText="1"/>
    </xf>
    <xf numFmtId="0" fontId="6" fillId="0" borderId="2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1" fontId="5" fillId="0" borderId="1" xfId="1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5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4.140625" style="28" customWidth="1"/>
    <col min="2" max="2" width="13" style="8" customWidth="1"/>
    <col min="3" max="3" width="23.85546875" style="8" customWidth="1"/>
    <col min="4" max="4" width="58.5703125" style="8" customWidth="1"/>
    <col min="5" max="5" width="16.28515625" style="29" customWidth="1"/>
    <col min="6" max="6" width="17.28515625" style="29" customWidth="1"/>
    <col min="7" max="7" width="14.140625" style="29" customWidth="1"/>
    <col min="8" max="8" width="45.42578125" style="29" customWidth="1"/>
    <col min="9" max="9" width="9.140625" style="29" customWidth="1"/>
    <col min="10" max="16384" width="9.140625" style="8"/>
  </cols>
  <sheetData>
    <row r="1" spans="1:9" s="1" customFormat="1" ht="38.25" x14ac:dyDescent="0.25">
      <c r="A1" s="36"/>
      <c r="B1" s="37" t="s">
        <v>0</v>
      </c>
      <c r="C1" s="37" t="s">
        <v>1</v>
      </c>
      <c r="D1" s="37" t="s">
        <v>2</v>
      </c>
      <c r="E1" s="38" t="s">
        <v>3</v>
      </c>
      <c r="F1" s="38" t="s">
        <v>4</v>
      </c>
      <c r="G1" s="38" t="s">
        <v>5</v>
      </c>
      <c r="H1" s="38" t="s">
        <v>70</v>
      </c>
      <c r="I1" s="38" t="s">
        <v>6</v>
      </c>
    </row>
    <row r="2" spans="1:9" ht="25.5" x14ac:dyDescent="0.25">
      <c r="A2" s="2">
        <v>1</v>
      </c>
      <c r="B2" s="3" t="s">
        <v>7</v>
      </c>
      <c r="C2" s="3" t="s">
        <v>8</v>
      </c>
      <c r="D2" s="3" t="s">
        <v>9</v>
      </c>
      <c r="E2" s="4">
        <v>700000</v>
      </c>
      <c r="F2" s="5">
        <v>257594</v>
      </c>
      <c r="G2" s="5">
        <f t="shared" ref="G2:G14" si="0">F2/61.5</f>
        <v>4188.5203252032525</v>
      </c>
      <c r="H2" s="6" t="s">
        <v>10</v>
      </c>
      <c r="I2" s="7">
        <v>2</v>
      </c>
    </row>
    <row r="3" spans="1:9" ht="25.5" x14ac:dyDescent="0.25">
      <c r="A3" s="2">
        <v>2</v>
      </c>
      <c r="B3" s="3" t="s">
        <v>11</v>
      </c>
      <c r="C3" s="12" t="s">
        <v>12</v>
      </c>
      <c r="D3" s="3" t="s">
        <v>13</v>
      </c>
      <c r="E3" s="9">
        <v>150000</v>
      </c>
      <c r="F3" s="10">
        <v>113280</v>
      </c>
      <c r="G3" s="5">
        <f t="shared" si="0"/>
        <v>1841.9512195121952</v>
      </c>
      <c r="H3" s="6" t="s">
        <v>14</v>
      </c>
      <c r="I3" s="7">
        <v>1</v>
      </c>
    </row>
    <row r="4" spans="1:9" ht="25.5" x14ac:dyDescent="0.25">
      <c r="A4" s="2">
        <v>3</v>
      </c>
      <c r="B4" s="3" t="s">
        <v>15</v>
      </c>
      <c r="C4" s="12" t="s">
        <v>16</v>
      </c>
      <c r="D4" s="3" t="s">
        <v>17</v>
      </c>
      <c r="E4" s="11">
        <v>708000</v>
      </c>
      <c r="F4" s="5">
        <v>708000</v>
      </c>
      <c r="G4" s="5">
        <f t="shared" si="0"/>
        <v>11512.195121951219</v>
      </c>
      <c r="H4" s="6" t="s">
        <v>18</v>
      </c>
      <c r="I4" s="7">
        <v>2</v>
      </c>
    </row>
    <row r="5" spans="1:9" s="17" customFormat="1" ht="25.5" x14ac:dyDescent="0.25">
      <c r="A5" s="2">
        <v>4</v>
      </c>
      <c r="B5" s="12" t="s">
        <v>19</v>
      </c>
      <c r="C5" s="12" t="s">
        <v>20</v>
      </c>
      <c r="D5" s="12" t="s">
        <v>21</v>
      </c>
      <c r="E5" s="13">
        <v>600000</v>
      </c>
      <c r="F5" s="14">
        <v>600000</v>
      </c>
      <c r="G5" s="5">
        <f t="shared" si="0"/>
        <v>9756.0975609756097</v>
      </c>
      <c r="H5" s="15" t="s">
        <v>22</v>
      </c>
      <c r="I5" s="16">
        <v>1</v>
      </c>
    </row>
    <row r="6" spans="1:9" s="17" customFormat="1" ht="25.5" x14ac:dyDescent="0.25">
      <c r="A6" s="2">
        <v>5</v>
      </c>
      <c r="B6" s="12" t="s">
        <v>23</v>
      </c>
      <c r="C6" s="12" t="s">
        <v>24</v>
      </c>
      <c r="D6" s="12" t="s">
        <v>25</v>
      </c>
      <c r="E6" s="18">
        <v>177777</v>
      </c>
      <c r="F6" s="14">
        <v>175820</v>
      </c>
      <c r="G6" s="5">
        <f t="shared" si="0"/>
        <v>2858.8617886178863</v>
      </c>
      <c r="H6" s="15" t="s">
        <v>26</v>
      </c>
      <c r="I6" s="16">
        <v>1</v>
      </c>
    </row>
    <row r="7" spans="1:9" s="17" customFormat="1" ht="25.5" x14ac:dyDescent="0.25">
      <c r="A7" s="2">
        <v>6</v>
      </c>
      <c r="B7" s="12" t="s">
        <v>27</v>
      </c>
      <c r="C7" s="12" t="s">
        <v>28</v>
      </c>
      <c r="D7" s="12" t="s">
        <v>29</v>
      </c>
      <c r="E7" s="13">
        <v>472000</v>
      </c>
      <c r="F7" s="19">
        <v>472000</v>
      </c>
      <c r="G7" s="5">
        <f t="shared" si="0"/>
        <v>7674.7967479674799</v>
      </c>
      <c r="H7" s="6" t="s">
        <v>22</v>
      </c>
      <c r="I7" s="16">
        <v>2</v>
      </c>
    </row>
    <row r="8" spans="1:9" s="17" customFormat="1" ht="25.5" x14ac:dyDescent="0.25">
      <c r="A8" s="2">
        <v>7</v>
      </c>
      <c r="B8" s="12" t="s">
        <v>30</v>
      </c>
      <c r="C8" s="12" t="s">
        <v>31</v>
      </c>
      <c r="D8" s="12" t="s">
        <v>32</v>
      </c>
      <c r="E8" s="20">
        <v>141600</v>
      </c>
      <c r="F8" s="14">
        <v>141600</v>
      </c>
      <c r="G8" s="5">
        <f t="shared" si="0"/>
        <v>2302.439024390244</v>
      </c>
      <c r="H8" s="21" t="s">
        <v>33</v>
      </c>
      <c r="I8" s="16">
        <v>4</v>
      </c>
    </row>
    <row r="9" spans="1:9" s="17" customFormat="1" ht="25.5" x14ac:dyDescent="0.25">
      <c r="A9" s="2">
        <v>8</v>
      </c>
      <c r="B9" s="12" t="s">
        <v>34</v>
      </c>
      <c r="C9" s="12" t="s">
        <v>35</v>
      </c>
      <c r="D9" s="12" t="s">
        <v>36</v>
      </c>
      <c r="E9" s="13">
        <v>999460</v>
      </c>
      <c r="F9" s="14">
        <v>999460</v>
      </c>
      <c r="G9" s="5">
        <f t="shared" si="0"/>
        <v>16251.382113821139</v>
      </c>
      <c r="H9" s="21" t="s">
        <v>22</v>
      </c>
      <c r="I9" s="16">
        <v>2</v>
      </c>
    </row>
    <row r="10" spans="1:9" s="17" customFormat="1" ht="25.5" x14ac:dyDescent="0.25">
      <c r="A10" s="2">
        <v>9</v>
      </c>
      <c r="B10" s="12" t="s">
        <v>37</v>
      </c>
      <c r="C10" s="12" t="s">
        <v>38</v>
      </c>
      <c r="D10" s="12" t="s">
        <v>39</v>
      </c>
      <c r="E10" s="13">
        <v>1281165</v>
      </c>
      <c r="F10" s="14">
        <v>1281164.94</v>
      </c>
      <c r="G10" s="5">
        <f t="shared" si="0"/>
        <v>20831.950243902436</v>
      </c>
      <c r="H10" s="15" t="s">
        <v>22</v>
      </c>
      <c r="I10" s="16">
        <v>3</v>
      </c>
    </row>
    <row r="11" spans="1:9" s="17" customFormat="1" ht="25.5" x14ac:dyDescent="0.25">
      <c r="A11" s="2">
        <v>10</v>
      </c>
      <c r="B11" s="12" t="s">
        <v>40</v>
      </c>
      <c r="C11" s="12" t="s">
        <v>41</v>
      </c>
      <c r="D11" s="12" t="s">
        <v>42</v>
      </c>
      <c r="E11" s="13">
        <v>15000000</v>
      </c>
      <c r="F11" s="19">
        <v>14998980</v>
      </c>
      <c r="G11" s="5">
        <f t="shared" si="0"/>
        <v>243885.85365853659</v>
      </c>
      <c r="H11" s="21" t="s">
        <v>18</v>
      </c>
      <c r="I11" s="16">
        <v>1</v>
      </c>
    </row>
    <row r="12" spans="1:9" ht="25.5" x14ac:dyDescent="0.25">
      <c r="A12" s="2">
        <v>11</v>
      </c>
      <c r="B12" s="3" t="s">
        <v>43</v>
      </c>
      <c r="C12" s="12" t="s">
        <v>44</v>
      </c>
      <c r="D12" s="3" t="s">
        <v>45</v>
      </c>
      <c r="E12" s="22">
        <v>1817200</v>
      </c>
      <c r="F12" s="5">
        <v>1755840</v>
      </c>
      <c r="G12" s="5">
        <f t="shared" si="0"/>
        <v>28550.243902439026</v>
      </c>
      <c r="H12" s="6" t="s">
        <v>18</v>
      </c>
      <c r="I12" s="7">
        <v>2</v>
      </c>
    </row>
    <row r="13" spans="1:9" ht="25.5" x14ac:dyDescent="0.25">
      <c r="A13" s="2">
        <v>12</v>
      </c>
      <c r="B13" s="3" t="s">
        <v>46</v>
      </c>
      <c r="C13" s="12" t="s">
        <v>47</v>
      </c>
      <c r="D13" s="3" t="s">
        <v>48</v>
      </c>
      <c r="E13" s="11">
        <v>300000</v>
      </c>
      <c r="F13" s="23">
        <v>299990</v>
      </c>
      <c r="G13" s="5">
        <f>F13/61.5</f>
        <v>4877.8861788617887</v>
      </c>
      <c r="H13" s="24" t="s">
        <v>49</v>
      </c>
      <c r="I13" s="7">
        <v>1</v>
      </c>
    </row>
    <row r="14" spans="1:9" ht="25.5" x14ac:dyDescent="0.25">
      <c r="A14" s="2">
        <v>13</v>
      </c>
      <c r="B14" s="3" t="s">
        <v>50</v>
      </c>
      <c r="C14" s="3" t="s">
        <v>51</v>
      </c>
      <c r="D14" s="3" t="s">
        <v>52</v>
      </c>
      <c r="E14" s="11">
        <v>915000</v>
      </c>
      <c r="F14" s="23">
        <v>674960</v>
      </c>
      <c r="G14" s="5">
        <f t="shared" si="0"/>
        <v>10974.959349593495</v>
      </c>
      <c r="H14" s="6" t="s">
        <v>53</v>
      </c>
      <c r="I14" s="7">
        <v>1</v>
      </c>
    </row>
    <row r="15" spans="1:9" ht="25.5" x14ac:dyDescent="0.25">
      <c r="A15" s="2">
        <v>13</v>
      </c>
      <c r="B15" s="3" t="s">
        <v>50</v>
      </c>
      <c r="C15" s="3" t="s">
        <v>51</v>
      </c>
      <c r="D15" s="3" t="s">
        <v>52</v>
      </c>
      <c r="E15" s="11">
        <v>915000</v>
      </c>
      <c r="F15" s="23">
        <v>149978</v>
      </c>
      <c r="G15" s="5">
        <f t="shared" ref="G15:G20" si="1">F15/61.5</f>
        <v>2438.6666666666665</v>
      </c>
      <c r="H15" s="6" t="s">
        <v>54</v>
      </c>
      <c r="I15" s="7">
        <v>2</v>
      </c>
    </row>
    <row r="16" spans="1:9" ht="25.5" x14ac:dyDescent="0.25">
      <c r="A16" s="2">
        <v>13</v>
      </c>
      <c r="B16" s="3" t="s">
        <v>50</v>
      </c>
      <c r="C16" s="3" t="s">
        <v>51</v>
      </c>
      <c r="D16" s="3" t="s">
        <v>52</v>
      </c>
      <c r="E16" s="11">
        <v>915000</v>
      </c>
      <c r="F16" s="23">
        <v>84960</v>
      </c>
      <c r="G16" s="5">
        <f t="shared" si="1"/>
        <v>1381.4634146341464</v>
      </c>
      <c r="H16" s="6" t="s">
        <v>55</v>
      </c>
      <c r="I16" s="7">
        <v>1</v>
      </c>
    </row>
    <row r="17" spans="1:9" ht="25.5" x14ac:dyDescent="0.25">
      <c r="A17" s="2">
        <v>14</v>
      </c>
      <c r="B17" s="3" t="s">
        <v>56</v>
      </c>
      <c r="C17" s="3" t="s">
        <v>57</v>
      </c>
      <c r="D17" s="25" t="s">
        <v>58</v>
      </c>
      <c r="E17" s="62">
        <v>600000</v>
      </c>
      <c r="F17" s="62">
        <v>220000</v>
      </c>
      <c r="G17" s="5">
        <f t="shared" si="1"/>
        <v>3577.2357723577234</v>
      </c>
      <c r="H17" s="26" t="s">
        <v>59</v>
      </c>
      <c r="I17" s="7">
        <v>2</v>
      </c>
    </row>
    <row r="18" spans="1:9" ht="25.5" x14ac:dyDescent="0.2">
      <c r="A18" s="2">
        <v>15</v>
      </c>
      <c r="B18" s="3" t="s">
        <v>60</v>
      </c>
      <c r="C18" s="3" t="s">
        <v>61</v>
      </c>
      <c r="D18" s="3" t="s">
        <v>62</v>
      </c>
      <c r="E18" s="27">
        <v>150000</v>
      </c>
      <c r="F18" s="19">
        <v>150000</v>
      </c>
      <c r="G18" s="5">
        <f t="shared" si="1"/>
        <v>2439.0243902439024</v>
      </c>
      <c r="H18" s="39" t="s">
        <v>112</v>
      </c>
      <c r="I18" s="7">
        <v>4</v>
      </c>
    </row>
    <row r="19" spans="1:9" ht="38.25" x14ac:dyDescent="0.2">
      <c r="A19" s="2">
        <v>16</v>
      </c>
      <c r="B19" s="3" t="s">
        <v>63</v>
      </c>
      <c r="C19" s="3" t="s">
        <v>64</v>
      </c>
      <c r="D19" s="3" t="s">
        <v>65</v>
      </c>
      <c r="E19" s="4">
        <v>708000</v>
      </c>
      <c r="F19" s="19">
        <v>583624</v>
      </c>
      <c r="G19" s="5">
        <f>F19/61.5</f>
        <v>9489.8211382113823</v>
      </c>
      <c r="H19" s="41" t="s">
        <v>111</v>
      </c>
      <c r="I19" s="7">
        <v>2</v>
      </c>
    </row>
    <row r="20" spans="1:9" s="17" customFormat="1" ht="25.5" x14ac:dyDescent="0.2">
      <c r="A20" s="2">
        <v>17</v>
      </c>
      <c r="B20" s="12" t="s">
        <v>66</v>
      </c>
      <c r="C20" s="12" t="s">
        <v>67</v>
      </c>
      <c r="D20" s="12" t="s">
        <v>68</v>
      </c>
      <c r="E20" s="18">
        <v>1267320</v>
      </c>
      <c r="F20" s="19">
        <v>1266907</v>
      </c>
      <c r="G20" s="5">
        <f t="shared" si="1"/>
        <v>20600.113821138213</v>
      </c>
      <c r="H20" s="39" t="s">
        <v>22</v>
      </c>
      <c r="I20" s="16">
        <v>1</v>
      </c>
    </row>
    <row r="21" spans="1:9" x14ac:dyDescent="0.25">
      <c r="G21" s="40">
        <f>SUM(G2:G20)</f>
        <v>405433.46243902453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I25" sqref="I25"/>
    </sheetView>
  </sheetViews>
  <sheetFormatPr defaultColWidth="9.140625" defaultRowHeight="12.75" x14ac:dyDescent="0.2"/>
  <cols>
    <col min="1" max="1" width="3.85546875" style="45" customWidth="1"/>
    <col min="2" max="2" width="12.5703125" style="45" customWidth="1"/>
    <col min="3" max="3" width="33.5703125" style="45" customWidth="1"/>
    <col min="4" max="4" width="33.7109375" style="45" customWidth="1"/>
    <col min="5" max="5" width="13.5703125" style="45" customWidth="1"/>
    <col min="6" max="6" width="14.7109375" style="46" customWidth="1"/>
    <col min="7" max="7" width="13.85546875" style="45" customWidth="1"/>
    <col min="8" max="8" width="43.28515625" style="45" customWidth="1"/>
    <col min="9" max="9" width="9.140625" style="45"/>
    <col min="10" max="10" width="10.42578125" style="45" customWidth="1"/>
    <col min="11" max="11" width="12.5703125" style="45" customWidth="1"/>
    <col min="12" max="16384" width="9.140625" style="45"/>
  </cols>
  <sheetData>
    <row r="1" spans="1:11" x14ac:dyDescent="0.2">
      <c r="A1" s="63" t="s">
        <v>148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44" customFormat="1" ht="38.25" x14ac:dyDescent="0.2">
      <c r="A2" s="34"/>
      <c r="B2" s="35" t="s">
        <v>0</v>
      </c>
      <c r="C2" s="35" t="s">
        <v>1</v>
      </c>
      <c r="D2" s="35" t="s">
        <v>2</v>
      </c>
      <c r="E2" s="35" t="s">
        <v>187</v>
      </c>
      <c r="F2" s="43" t="s">
        <v>188</v>
      </c>
      <c r="G2" s="35" t="s">
        <v>69</v>
      </c>
      <c r="H2" s="35" t="s">
        <v>70</v>
      </c>
      <c r="I2" s="35" t="s">
        <v>189</v>
      </c>
      <c r="J2" s="35" t="s">
        <v>71</v>
      </c>
      <c r="K2" s="35" t="s">
        <v>72</v>
      </c>
    </row>
    <row r="3" spans="1:11" ht="25.5" x14ac:dyDescent="0.2">
      <c r="A3" s="49">
        <v>1</v>
      </c>
      <c r="B3" s="42" t="s">
        <v>73</v>
      </c>
      <c r="C3" s="42" t="s">
        <v>74</v>
      </c>
      <c r="D3" s="42" t="s">
        <v>75</v>
      </c>
      <c r="E3" s="50">
        <v>236000</v>
      </c>
      <c r="F3" s="50">
        <v>120456</v>
      </c>
      <c r="G3" s="50">
        <f>F3/61.5</f>
        <v>1958.6341463414635</v>
      </c>
      <c r="H3" s="42" t="s">
        <v>76</v>
      </c>
      <c r="I3" s="30">
        <v>1</v>
      </c>
      <c r="J3" s="30">
        <v>150</v>
      </c>
      <c r="K3" s="30">
        <v>803</v>
      </c>
    </row>
    <row r="4" spans="1:11" ht="25.5" x14ac:dyDescent="0.2">
      <c r="A4" s="49">
        <v>2</v>
      </c>
      <c r="B4" s="42" t="s">
        <v>77</v>
      </c>
      <c r="C4" s="42" t="s">
        <v>78</v>
      </c>
      <c r="D4" s="42" t="s">
        <v>75</v>
      </c>
      <c r="E4" s="50">
        <v>141600</v>
      </c>
      <c r="F4" s="50">
        <v>115374</v>
      </c>
      <c r="G4" s="50">
        <f t="shared" ref="G4:G20" si="0">F4/61.5</f>
        <v>1876</v>
      </c>
      <c r="H4" s="42" t="s">
        <v>79</v>
      </c>
      <c r="I4" s="30">
        <v>3</v>
      </c>
      <c r="J4" s="30">
        <v>205</v>
      </c>
      <c r="K4" s="30">
        <v>563</v>
      </c>
    </row>
    <row r="5" spans="1:11" ht="25.5" x14ac:dyDescent="0.2">
      <c r="A5" s="49">
        <v>3</v>
      </c>
      <c r="B5" s="42" t="s">
        <v>80</v>
      </c>
      <c r="C5" s="42" t="s">
        <v>44</v>
      </c>
      <c r="D5" s="42" t="s">
        <v>81</v>
      </c>
      <c r="E5" s="50">
        <v>107712</v>
      </c>
      <c r="F5" s="50">
        <v>107712</v>
      </c>
      <c r="G5" s="50">
        <f t="shared" si="0"/>
        <v>1751.4146341463415</v>
      </c>
      <c r="H5" s="42" t="s">
        <v>76</v>
      </c>
      <c r="I5" s="30">
        <v>2</v>
      </c>
      <c r="J5" s="30">
        <v>130</v>
      </c>
      <c r="K5" s="30">
        <v>829</v>
      </c>
    </row>
    <row r="6" spans="1:11" ht="38.25" x14ac:dyDescent="0.2">
      <c r="A6" s="51">
        <v>4</v>
      </c>
      <c r="B6" s="52" t="s">
        <v>82</v>
      </c>
      <c r="C6" s="52" t="s">
        <v>83</v>
      </c>
      <c r="D6" s="52" t="s">
        <v>84</v>
      </c>
      <c r="E6" s="53">
        <v>362260</v>
      </c>
      <c r="F6" s="53">
        <v>327124</v>
      </c>
      <c r="G6" s="50">
        <f t="shared" si="0"/>
        <v>5319.0894308943089</v>
      </c>
      <c r="H6" s="52" t="s">
        <v>85</v>
      </c>
      <c r="I6" s="31">
        <v>1</v>
      </c>
      <c r="J6" s="31">
        <v>172</v>
      </c>
      <c r="K6" s="31">
        <v>885</v>
      </c>
    </row>
    <row r="7" spans="1:11" x14ac:dyDescent="0.2">
      <c r="A7" s="54"/>
      <c r="B7" s="55"/>
      <c r="C7" s="55"/>
      <c r="D7" s="55"/>
      <c r="E7" s="56"/>
      <c r="F7" s="56"/>
      <c r="G7" s="50">
        <f t="shared" si="0"/>
        <v>0</v>
      </c>
      <c r="H7" s="55"/>
      <c r="I7" s="32"/>
      <c r="J7" s="32">
        <v>559</v>
      </c>
      <c r="K7" s="32">
        <v>313</v>
      </c>
    </row>
    <row r="8" spans="1:11" ht="38.25" x14ac:dyDescent="0.2">
      <c r="A8" s="51">
        <v>5</v>
      </c>
      <c r="B8" s="52" t="s">
        <v>86</v>
      </c>
      <c r="C8" s="52" t="s">
        <v>24</v>
      </c>
      <c r="D8" s="52" t="s">
        <v>87</v>
      </c>
      <c r="E8" s="53">
        <v>141600</v>
      </c>
      <c r="F8" s="53">
        <v>141600</v>
      </c>
      <c r="G8" s="50">
        <f t="shared" si="0"/>
        <v>2302.439024390244</v>
      </c>
      <c r="H8" s="52" t="s">
        <v>88</v>
      </c>
      <c r="I8" s="31">
        <v>1</v>
      </c>
      <c r="J8" s="31">
        <v>23</v>
      </c>
      <c r="K8" s="31">
        <v>1249</v>
      </c>
    </row>
    <row r="9" spans="1:11" x14ac:dyDescent="0.2">
      <c r="A9" s="57"/>
      <c r="B9" s="58"/>
      <c r="C9" s="58"/>
      <c r="D9" s="58"/>
      <c r="E9" s="59"/>
      <c r="F9" s="59"/>
      <c r="G9" s="50">
        <f t="shared" si="0"/>
        <v>0</v>
      </c>
      <c r="H9" s="58"/>
      <c r="I9" s="33"/>
      <c r="J9" s="33">
        <v>70</v>
      </c>
      <c r="K9" s="33">
        <v>625</v>
      </c>
    </row>
    <row r="10" spans="1:11" x14ac:dyDescent="0.2">
      <c r="A10" s="54"/>
      <c r="B10" s="55"/>
      <c r="C10" s="55"/>
      <c r="D10" s="55"/>
      <c r="E10" s="56"/>
      <c r="F10" s="56"/>
      <c r="G10" s="50">
        <f t="shared" si="0"/>
        <v>0</v>
      </c>
      <c r="H10" s="55"/>
      <c r="I10" s="32"/>
      <c r="J10" s="32">
        <v>250</v>
      </c>
      <c r="K10" s="32">
        <v>185</v>
      </c>
    </row>
    <row r="11" spans="1:11" ht="25.5" x14ac:dyDescent="0.2">
      <c r="A11" s="51">
        <v>6</v>
      </c>
      <c r="B11" s="52" t="s">
        <v>89</v>
      </c>
      <c r="C11" s="52" t="s">
        <v>90</v>
      </c>
      <c r="D11" s="52" t="s">
        <v>91</v>
      </c>
      <c r="E11" s="53">
        <v>50000</v>
      </c>
      <c r="F11" s="53">
        <v>499500</v>
      </c>
      <c r="G11" s="50">
        <f t="shared" si="0"/>
        <v>8121.9512195121952</v>
      </c>
      <c r="H11" s="52" t="s">
        <v>92</v>
      </c>
      <c r="I11" s="31"/>
      <c r="J11" s="31">
        <v>3050</v>
      </c>
      <c r="K11" s="31">
        <v>150</v>
      </c>
    </row>
    <row r="12" spans="1:11" x14ac:dyDescent="0.2">
      <c r="A12" s="54"/>
      <c r="B12" s="55"/>
      <c r="C12" s="55"/>
      <c r="D12" s="55"/>
      <c r="E12" s="56"/>
      <c r="F12" s="56"/>
      <c r="G12" s="50">
        <f t="shared" si="0"/>
        <v>0</v>
      </c>
      <c r="H12" s="55"/>
      <c r="I12" s="32">
        <v>1</v>
      </c>
      <c r="J12" s="32">
        <v>70</v>
      </c>
      <c r="K12" s="32">
        <v>600</v>
      </c>
    </row>
    <row r="13" spans="1:11" ht="38.25" x14ac:dyDescent="0.2">
      <c r="A13" s="49">
        <v>7</v>
      </c>
      <c r="B13" s="42" t="s">
        <v>93</v>
      </c>
      <c r="C13" s="42" t="s">
        <v>94</v>
      </c>
      <c r="D13" s="42" t="s">
        <v>75</v>
      </c>
      <c r="E13" s="50">
        <v>177000</v>
      </c>
      <c r="F13" s="50">
        <v>149465</v>
      </c>
      <c r="G13" s="50">
        <f t="shared" si="0"/>
        <v>2430.3252032520327</v>
      </c>
      <c r="H13" s="42" t="s">
        <v>95</v>
      </c>
      <c r="I13" s="30">
        <v>3</v>
      </c>
      <c r="J13" s="30">
        <v>750</v>
      </c>
      <c r="K13" s="30">
        <v>199</v>
      </c>
    </row>
    <row r="14" spans="1:11" ht="25.5" x14ac:dyDescent="0.2">
      <c r="A14" s="49">
        <v>8</v>
      </c>
      <c r="B14" s="42" t="s">
        <v>96</v>
      </c>
      <c r="C14" s="42" t="s">
        <v>97</v>
      </c>
      <c r="D14" s="42" t="s">
        <v>98</v>
      </c>
      <c r="E14" s="50">
        <v>315000</v>
      </c>
      <c r="F14" s="50">
        <v>224700</v>
      </c>
      <c r="G14" s="50">
        <f t="shared" si="0"/>
        <v>3653.6585365853657</v>
      </c>
      <c r="H14" s="42" t="s">
        <v>79</v>
      </c>
      <c r="I14" s="30">
        <v>4</v>
      </c>
      <c r="J14" s="30">
        <v>400</v>
      </c>
      <c r="K14" s="30">
        <v>562</v>
      </c>
    </row>
    <row r="15" spans="1:11" ht="38.25" x14ac:dyDescent="0.2">
      <c r="A15" s="49">
        <v>9</v>
      </c>
      <c r="B15" s="42" t="s">
        <v>99</v>
      </c>
      <c r="C15" s="42" t="s">
        <v>41</v>
      </c>
      <c r="D15" s="42" t="s">
        <v>75</v>
      </c>
      <c r="E15" s="50">
        <v>708000</v>
      </c>
      <c r="F15" s="50">
        <v>708000</v>
      </c>
      <c r="G15" s="50">
        <f t="shared" si="0"/>
        <v>11512.195121951219</v>
      </c>
      <c r="H15" s="42" t="s">
        <v>95</v>
      </c>
      <c r="I15" s="30">
        <v>3</v>
      </c>
      <c r="J15" s="30">
        <v>620</v>
      </c>
      <c r="K15" s="30">
        <v>954</v>
      </c>
    </row>
    <row r="16" spans="1:11" ht="25.5" x14ac:dyDescent="0.2">
      <c r="A16" s="49">
        <v>10</v>
      </c>
      <c r="B16" s="42" t="s">
        <v>100</v>
      </c>
      <c r="C16" s="42" t="s">
        <v>101</v>
      </c>
      <c r="D16" s="42" t="s">
        <v>102</v>
      </c>
      <c r="E16" s="50">
        <v>157500</v>
      </c>
      <c r="F16" s="50">
        <v>66764</v>
      </c>
      <c r="G16" s="50">
        <f t="shared" si="0"/>
        <v>1085.5934959349593</v>
      </c>
      <c r="H16" s="42" t="s">
        <v>103</v>
      </c>
      <c r="I16" s="30">
        <v>2</v>
      </c>
      <c r="J16" s="30">
        <v>100</v>
      </c>
      <c r="K16" s="30">
        <v>668</v>
      </c>
    </row>
    <row r="17" spans="1:14" ht="38.25" x14ac:dyDescent="0.2">
      <c r="A17" s="49">
        <v>11</v>
      </c>
      <c r="B17" s="42" t="s">
        <v>104</v>
      </c>
      <c r="C17" s="42" t="s">
        <v>105</v>
      </c>
      <c r="D17" s="42" t="s">
        <v>75</v>
      </c>
      <c r="E17" s="50">
        <v>55000</v>
      </c>
      <c r="F17" s="50">
        <v>48510</v>
      </c>
      <c r="G17" s="50">
        <f t="shared" si="0"/>
        <v>788.78048780487802</v>
      </c>
      <c r="H17" s="42" t="s">
        <v>95</v>
      </c>
      <c r="I17" s="30">
        <v>5</v>
      </c>
      <c r="J17" s="30">
        <v>60</v>
      </c>
      <c r="K17" s="30">
        <v>809</v>
      </c>
    </row>
    <row r="18" spans="1:14" ht="38.25" x14ac:dyDescent="0.2">
      <c r="A18" s="49">
        <v>12</v>
      </c>
      <c r="B18" s="42" t="s">
        <v>106</v>
      </c>
      <c r="C18" s="42" t="s">
        <v>51</v>
      </c>
      <c r="D18" s="42" t="s">
        <v>87</v>
      </c>
      <c r="E18" s="50">
        <v>230000</v>
      </c>
      <c r="F18" s="60">
        <v>176148</v>
      </c>
      <c r="G18" s="50">
        <f t="shared" si="0"/>
        <v>2864.1951219512193</v>
      </c>
      <c r="H18" s="61" t="s">
        <v>88</v>
      </c>
      <c r="I18" s="30">
        <v>2</v>
      </c>
      <c r="J18" s="30">
        <v>400</v>
      </c>
      <c r="K18" s="30">
        <v>440</v>
      </c>
    </row>
    <row r="19" spans="1:14" ht="25.5" x14ac:dyDescent="0.2">
      <c r="A19" s="49">
        <v>13</v>
      </c>
      <c r="B19" s="42" t="s">
        <v>107</v>
      </c>
      <c r="C19" s="42" t="s">
        <v>108</v>
      </c>
      <c r="D19" s="42" t="s">
        <v>87</v>
      </c>
      <c r="E19" s="50">
        <v>140000</v>
      </c>
      <c r="F19" s="81" t="s">
        <v>174</v>
      </c>
      <c r="G19" s="50">
        <f>E19/61.5</f>
        <v>2276.4227642276423</v>
      </c>
      <c r="H19" s="61" t="s">
        <v>113</v>
      </c>
      <c r="I19" s="80" t="s">
        <v>175</v>
      </c>
      <c r="J19" s="30">
        <v>220</v>
      </c>
      <c r="K19" s="30">
        <v>636</v>
      </c>
    </row>
    <row r="20" spans="1:14" ht="25.5" x14ac:dyDescent="0.2">
      <c r="A20" s="49">
        <v>14</v>
      </c>
      <c r="B20" s="42" t="s">
        <v>109</v>
      </c>
      <c r="C20" s="42" t="s">
        <v>110</v>
      </c>
      <c r="D20" s="42" t="s">
        <v>75</v>
      </c>
      <c r="E20" s="60">
        <v>43656</v>
      </c>
      <c r="F20" s="60">
        <v>46495</v>
      </c>
      <c r="G20" s="50">
        <f t="shared" si="0"/>
        <v>756.01626016260161</v>
      </c>
      <c r="H20" s="61" t="s">
        <v>103</v>
      </c>
      <c r="I20" s="80" t="s">
        <v>175</v>
      </c>
      <c r="J20" s="30">
        <v>300</v>
      </c>
      <c r="K20" s="30">
        <v>155</v>
      </c>
    </row>
    <row r="21" spans="1:14" x14ac:dyDescent="0.2">
      <c r="G21" s="75">
        <f>SUM(G3:G20)</f>
        <v>46696.715447154471</v>
      </c>
    </row>
    <row r="22" spans="1:14" x14ac:dyDescent="0.2">
      <c r="G22" s="48"/>
    </row>
    <row r="23" spans="1:14" x14ac:dyDescent="0.2">
      <c r="A23" s="64" t="s">
        <v>149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47"/>
      <c r="M23" s="47"/>
      <c r="N23" s="47"/>
    </row>
    <row r="24" spans="1:14" s="44" customFormat="1" ht="38.25" x14ac:dyDescent="0.2">
      <c r="A24" s="34"/>
      <c r="B24" s="35" t="s">
        <v>0</v>
      </c>
      <c r="C24" s="35" t="s">
        <v>1</v>
      </c>
      <c r="D24" s="35" t="s">
        <v>2</v>
      </c>
      <c r="E24" s="35" t="s">
        <v>190</v>
      </c>
      <c r="F24" s="43" t="s">
        <v>191</v>
      </c>
      <c r="G24" s="35" t="s">
        <v>69</v>
      </c>
      <c r="H24" s="35" t="s">
        <v>70</v>
      </c>
      <c r="I24" s="35" t="s">
        <v>189</v>
      </c>
      <c r="J24" s="35" t="s">
        <v>71</v>
      </c>
      <c r="K24" s="35" t="s">
        <v>72</v>
      </c>
    </row>
    <row r="25" spans="1:14" x14ac:dyDescent="0.2">
      <c r="A25" s="65">
        <v>1</v>
      </c>
      <c r="B25" s="76" t="s">
        <v>186</v>
      </c>
      <c r="C25" s="65" t="s">
        <v>114</v>
      </c>
      <c r="D25" s="76" t="s">
        <v>186</v>
      </c>
      <c r="E25" s="76" t="s">
        <v>186</v>
      </c>
      <c r="F25" s="66">
        <v>16800</v>
      </c>
      <c r="G25" s="67">
        <f>F25/61.5</f>
        <v>273.17073170731709</v>
      </c>
      <c r="H25" s="65" t="s">
        <v>115</v>
      </c>
      <c r="I25" s="76" t="s">
        <v>186</v>
      </c>
      <c r="J25" s="76" t="s">
        <v>186</v>
      </c>
      <c r="K25" s="76" t="s">
        <v>186</v>
      </c>
      <c r="L25" s="47"/>
      <c r="M25" s="47"/>
      <c r="N25" s="47"/>
    </row>
    <row r="26" spans="1:14" ht="25.5" x14ac:dyDescent="0.2">
      <c r="A26" s="65">
        <v>2</v>
      </c>
      <c r="B26" s="76" t="s">
        <v>186</v>
      </c>
      <c r="C26" s="65" t="s">
        <v>116</v>
      </c>
      <c r="D26" s="76" t="s">
        <v>186</v>
      </c>
      <c r="E26" s="76" t="s">
        <v>186</v>
      </c>
      <c r="F26" s="66">
        <v>23124</v>
      </c>
      <c r="G26" s="67">
        <f t="shared" ref="G26:G74" si="1">F26/61.5</f>
        <v>376</v>
      </c>
      <c r="H26" s="65" t="s">
        <v>117</v>
      </c>
      <c r="I26" s="76" t="s">
        <v>186</v>
      </c>
      <c r="J26" s="76" t="s">
        <v>186</v>
      </c>
      <c r="K26" s="76" t="s">
        <v>186</v>
      </c>
      <c r="L26" s="47"/>
      <c r="M26" s="47"/>
      <c r="N26" s="47"/>
    </row>
    <row r="27" spans="1:14" ht="38.25" x14ac:dyDescent="0.2">
      <c r="A27" s="65">
        <v>3</v>
      </c>
      <c r="B27" s="76" t="s">
        <v>186</v>
      </c>
      <c r="C27" s="65" t="s">
        <v>118</v>
      </c>
      <c r="D27" s="76" t="s">
        <v>186</v>
      </c>
      <c r="E27" s="76" t="s">
        <v>186</v>
      </c>
      <c r="F27" s="66">
        <v>40825</v>
      </c>
      <c r="G27" s="67">
        <f t="shared" si="1"/>
        <v>663.82113821138216</v>
      </c>
      <c r="H27" s="68" t="s">
        <v>95</v>
      </c>
      <c r="I27" s="76" t="s">
        <v>186</v>
      </c>
      <c r="J27" s="76" t="s">
        <v>186</v>
      </c>
      <c r="K27" s="76" t="s">
        <v>186</v>
      </c>
      <c r="L27" s="47"/>
      <c r="M27" s="47"/>
      <c r="N27" s="47"/>
    </row>
    <row r="28" spans="1:14" ht="25.5" x14ac:dyDescent="0.2">
      <c r="A28" s="65">
        <v>4</v>
      </c>
      <c r="B28" s="76" t="s">
        <v>186</v>
      </c>
      <c r="C28" s="65" t="s">
        <v>119</v>
      </c>
      <c r="D28" s="76" t="s">
        <v>186</v>
      </c>
      <c r="E28" s="76" t="s">
        <v>186</v>
      </c>
      <c r="F28" s="66">
        <v>5599</v>
      </c>
      <c r="G28" s="67">
        <f t="shared" si="1"/>
        <v>91.040650406504071</v>
      </c>
      <c r="H28" s="68" t="s">
        <v>120</v>
      </c>
      <c r="I28" s="76" t="s">
        <v>186</v>
      </c>
      <c r="J28" s="76" t="s">
        <v>186</v>
      </c>
      <c r="K28" s="76" t="s">
        <v>186</v>
      </c>
      <c r="L28" s="47"/>
      <c r="M28" s="47"/>
      <c r="N28" s="47"/>
    </row>
    <row r="29" spans="1:14" ht="25.5" x14ac:dyDescent="0.2">
      <c r="A29" s="65">
        <v>5</v>
      </c>
      <c r="B29" s="76" t="s">
        <v>186</v>
      </c>
      <c r="C29" s="65" t="s">
        <v>121</v>
      </c>
      <c r="D29" s="76" t="s">
        <v>186</v>
      </c>
      <c r="E29" s="76" t="s">
        <v>186</v>
      </c>
      <c r="F29" s="66">
        <v>4000</v>
      </c>
      <c r="G29" s="67">
        <f t="shared" si="1"/>
        <v>65.040650406504071</v>
      </c>
      <c r="H29" s="65" t="s">
        <v>122</v>
      </c>
      <c r="I29" s="76" t="s">
        <v>186</v>
      </c>
      <c r="J29" s="76" t="s">
        <v>186</v>
      </c>
      <c r="K29" s="76" t="s">
        <v>186</v>
      </c>
      <c r="L29" s="47"/>
      <c r="M29" s="47"/>
      <c r="N29" s="47"/>
    </row>
    <row r="30" spans="1:14" ht="25.5" x14ac:dyDescent="0.2">
      <c r="A30" s="65">
        <v>6</v>
      </c>
      <c r="B30" s="76" t="s">
        <v>186</v>
      </c>
      <c r="C30" s="65" t="s">
        <v>123</v>
      </c>
      <c r="D30" s="76" t="s">
        <v>186</v>
      </c>
      <c r="E30" s="76" t="s">
        <v>186</v>
      </c>
      <c r="F30" s="66">
        <v>28886</v>
      </c>
      <c r="G30" s="67">
        <f t="shared" si="1"/>
        <v>469.6910569105691</v>
      </c>
      <c r="H30" s="65" t="s">
        <v>124</v>
      </c>
      <c r="I30" s="76" t="s">
        <v>186</v>
      </c>
      <c r="J30" s="76" t="s">
        <v>186</v>
      </c>
      <c r="K30" s="76" t="s">
        <v>186</v>
      </c>
      <c r="L30" s="47"/>
      <c r="M30" s="47"/>
      <c r="N30" s="47"/>
    </row>
    <row r="31" spans="1:14" ht="25.5" x14ac:dyDescent="0.2">
      <c r="A31" s="65">
        <v>7</v>
      </c>
      <c r="B31" s="76" t="s">
        <v>186</v>
      </c>
      <c r="C31" s="68" t="s">
        <v>125</v>
      </c>
      <c r="D31" s="76" t="s">
        <v>186</v>
      </c>
      <c r="E31" s="76" t="s">
        <v>186</v>
      </c>
      <c r="F31" s="66">
        <v>15714</v>
      </c>
      <c r="G31" s="67">
        <f t="shared" si="1"/>
        <v>255.51219512195121</v>
      </c>
      <c r="H31" s="68" t="s">
        <v>126</v>
      </c>
      <c r="I31" s="76" t="s">
        <v>186</v>
      </c>
      <c r="J31" s="76" t="s">
        <v>186</v>
      </c>
      <c r="K31" s="76" t="s">
        <v>186</v>
      </c>
      <c r="L31" s="47"/>
      <c r="M31" s="47"/>
      <c r="N31" s="47"/>
    </row>
    <row r="32" spans="1:14" ht="38.25" x14ac:dyDescent="0.2">
      <c r="A32" s="65">
        <v>8</v>
      </c>
      <c r="B32" s="76" t="s">
        <v>186</v>
      </c>
      <c r="C32" s="65" t="s">
        <v>127</v>
      </c>
      <c r="D32" s="76" t="s">
        <v>186</v>
      </c>
      <c r="E32" s="76" t="s">
        <v>186</v>
      </c>
      <c r="F32" s="66">
        <v>11900</v>
      </c>
      <c r="G32" s="67">
        <f t="shared" si="1"/>
        <v>193.4959349593496</v>
      </c>
      <c r="H32" s="65" t="s">
        <v>128</v>
      </c>
      <c r="I32" s="76" t="s">
        <v>186</v>
      </c>
      <c r="J32" s="76" t="s">
        <v>186</v>
      </c>
      <c r="K32" s="76" t="s">
        <v>186</v>
      </c>
      <c r="L32" s="47"/>
      <c r="M32" s="47"/>
      <c r="N32" s="47"/>
    </row>
    <row r="33" spans="1:14" ht="38.25" x14ac:dyDescent="0.2">
      <c r="A33" s="65">
        <v>8</v>
      </c>
      <c r="B33" s="76" t="s">
        <v>186</v>
      </c>
      <c r="C33" s="65" t="s">
        <v>127</v>
      </c>
      <c r="D33" s="76" t="s">
        <v>186</v>
      </c>
      <c r="E33" s="76" t="s">
        <v>186</v>
      </c>
      <c r="F33" s="66">
        <v>5000</v>
      </c>
      <c r="G33" s="67">
        <f>F33/61.5</f>
        <v>81.300813008130078</v>
      </c>
      <c r="H33" s="68" t="s">
        <v>128</v>
      </c>
      <c r="I33" s="76" t="s">
        <v>186</v>
      </c>
      <c r="J33" s="76" t="s">
        <v>186</v>
      </c>
      <c r="K33" s="76" t="s">
        <v>186</v>
      </c>
      <c r="L33" s="47"/>
      <c r="M33" s="47"/>
      <c r="N33" s="47"/>
    </row>
    <row r="34" spans="1:14" ht="38.25" x14ac:dyDescent="0.2">
      <c r="A34" s="65">
        <v>9</v>
      </c>
      <c r="B34" s="76" t="s">
        <v>186</v>
      </c>
      <c r="C34" s="65" t="s">
        <v>129</v>
      </c>
      <c r="D34" s="76" t="s">
        <v>186</v>
      </c>
      <c r="E34" s="76" t="s">
        <v>186</v>
      </c>
      <c r="F34" s="66">
        <v>26917</v>
      </c>
      <c r="G34" s="67">
        <f t="shared" si="1"/>
        <v>437.67479674796749</v>
      </c>
      <c r="H34" s="65" t="s">
        <v>95</v>
      </c>
      <c r="I34" s="76" t="s">
        <v>186</v>
      </c>
      <c r="J34" s="76" t="s">
        <v>186</v>
      </c>
      <c r="K34" s="76" t="s">
        <v>186</v>
      </c>
      <c r="L34" s="47"/>
      <c r="M34" s="47"/>
      <c r="N34" s="47"/>
    </row>
    <row r="35" spans="1:14" ht="25.5" x14ac:dyDescent="0.2">
      <c r="A35" s="65">
        <v>10</v>
      </c>
      <c r="B35" s="76" t="s">
        <v>186</v>
      </c>
      <c r="C35" s="65" t="s">
        <v>130</v>
      </c>
      <c r="D35" s="76" t="s">
        <v>186</v>
      </c>
      <c r="E35" s="76" t="s">
        <v>186</v>
      </c>
      <c r="F35" s="66">
        <v>2845</v>
      </c>
      <c r="G35" s="67">
        <f t="shared" si="1"/>
        <v>46.260162601626014</v>
      </c>
      <c r="H35" s="68" t="s">
        <v>131</v>
      </c>
      <c r="I35" s="76" t="s">
        <v>186</v>
      </c>
      <c r="J35" s="76" t="s">
        <v>186</v>
      </c>
      <c r="K35" s="76" t="s">
        <v>186</v>
      </c>
      <c r="L35" s="47"/>
      <c r="M35" s="47"/>
      <c r="N35" s="47"/>
    </row>
    <row r="36" spans="1:14" ht="38.25" x14ac:dyDescent="0.2">
      <c r="A36" s="65">
        <v>11</v>
      </c>
      <c r="B36" s="76" t="s">
        <v>186</v>
      </c>
      <c r="C36" s="65" t="s">
        <v>132</v>
      </c>
      <c r="D36" s="76" t="s">
        <v>186</v>
      </c>
      <c r="E36" s="76" t="s">
        <v>186</v>
      </c>
      <c r="F36" s="66">
        <v>40492</v>
      </c>
      <c r="G36" s="67">
        <f t="shared" si="1"/>
        <v>658.40650406504062</v>
      </c>
      <c r="H36" s="68" t="s">
        <v>95</v>
      </c>
      <c r="I36" s="76" t="s">
        <v>186</v>
      </c>
      <c r="J36" s="76" t="s">
        <v>186</v>
      </c>
      <c r="K36" s="76" t="s">
        <v>186</v>
      </c>
      <c r="L36" s="47"/>
      <c r="M36" s="47"/>
      <c r="N36" s="47"/>
    </row>
    <row r="37" spans="1:14" x14ac:dyDescent="0.2">
      <c r="A37" s="65">
        <v>12</v>
      </c>
      <c r="B37" s="76" t="s">
        <v>186</v>
      </c>
      <c r="C37" s="68" t="s">
        <v>133</v>
      </c>
      <c r="D37" s="76" t="s">
        <v>186</v>
      </c>
      <c r="E37" s="76" t="s">
        <v>186</v>
      </c>
      <c r="F37" s="66">
        <v>2025</v>
      </c>
      <c r="G37" s="67">
        <f t="shared" si="1"/>
        <v>32.926829268292686</v>
      </c>
      <c r="H37" s="65" t="s">
        <v>134</v>
      </c>
      <c r="I37" s="76" t="s">
        <v>186</v>
      </c>
      <c r="J37" s="76" t="s">
        <v>186</v>
      </c>
      <c r="K37" s="76" t="s">
        <v>186</v>
      </c>
      <c r="L37" s="47"/>
      <c r="M37" s="47"/>
      <c r="N37" s="47"/>
    </row>
    <row r="38" spans="1:14" ht="25.5" x14ac:dyDescent="0.2">
      <c r="A38" s="65">
        <v>13</v>
      </c>
      <c r="B38" s="76" t="s">
        <v>186</v>
      </c>
      <c r="C38" s="65" t="s">
        <v>135</v>
      </c>
      <c r="D38" s="76" t="s">
        <v>186</v>
      </c>
      <c r="E38" s="76" t="s">
        <v>186</v>
      </c>
      <c r="F38" s="66">
        <v>26446</v>
      </c>
      <c r="G38" s="67">
        <f t="shared" si="1"/>
        <v>430.01626016260161</v>
      </c>
      <c r="H38" s="65" t="s">
        <v>136</v>
      </c>
      <c r="I38" s="76" t="s">
        <v>186</v>
      </c>
      <c r="J38" s="76" t="s">
        <v>186</v>
      </c>
      <c r="K38" s="76" t="s">
        <v>186</v>
      </c>
      <c r="L38" s="47"/>
      <c r="M38" s="47"/>
      <c r="N38" s="47"/>
    </row>
    <row r="39" spans="1:14" ht="51" x14ac:dyDescent="0.2">
      <c r="A39" s="65">
        <v>14</v>
      </c>
      <c r="B39" s="76" t="s">
        <v>186</v>
      </c>
      <c r="C39" s="65" t="s">
        <v>137</v>
      </c>
      <c r="D39" s="76" t="s">
        <v>186</v>
      </c>
      <c r="E39" s="76" t="s">
        <v>186</v>
      </c>
      <c r="F39" s="66">
        <v>11863</v>
      </c>
      <c r="G39" s="67">
        <f t="shared" si="1"/>
        <v>192.89430894308944</v>
      </c>
      <c r="H39" s="65" t="s">
        <v>124</v>
      </c>
      <c r="I39" s="76" t="s">
        <v>186</v>
      </c>
      <c r="J39" s="76" t="s">
        <v>186</v>
      </c>
      <c r="K39" s="76" t="s">
        <v>186</v>
      </c>
      <c r="L39" s="47"/>
      <c r="M39" s="47"/>
      <c r="N39" s="47"/>
    </row>
    <row r="40" spans="1:14" ht="38.25" x14ac:dyDescent="0.2">
      <c r="A40" s="65">
        <v>15</v>
      </c>
      <c r="B40" s="76" t="s">
        <v>186</v>
      </c>
      <c r="C40" s="65" t="s">
        <v>138</v>
      </c>
      <c r="D40" s="76" t="s">
        <v>186</v>
      </c>
      <c r="E40" s="76" t="s">
        <v>186</v>
      </c>
      <c r="F40" s="66">
        <v>3600</v>
      </c>
      <c r="G40" s="67">
        <f t="shared" si="1"/>
        <v>58.536585365853661</v>
      </c>
      <c r="H40" s="68" t="s">
        <v>139</v>
      </c>
      <c r="I40" s="76" t="s">
        <v>186</v>
      </c>
      <c r="J40" s="76" t="s">
        <v>186</v>
      </c>
      <c r="K40" s="76" t="s">
        <v>186</v>
      </c>
      <c r="L40" s="47"/>
      <c r="M40" s="47"/>
      <c r="N40" s="47"/>
    </row>
    <row r="41" spans="1:14" ht="38.25" x14ac:dyDescent="0.2">
      <c r="A41" s="65">
        <v>16</v>
      </c>
      <c r="B41" s="76" t="s">
        <v>186</v>
      </c>
      <c r="C41" s="65" t="s">
        <v>140</v>
      </c>
      <c r="D41" s="76" t="s">
        <v>186</v>
      </c>
      <c r="E41" s="76" t="s">
        <v>186</v>
      </c>
      <c r="F41" s="66">
        <v>16089</v>
      </c>
      <c r="G41" s="67">
        <f t="shared" si="1"/>
        <v>261.60975609756099</v>
      </c>
      <c r="H41" s="68" t="s">
        <v>95</v>
      </c>
      <c r="I41" s="76" t="s">
        <v>186</v>
      </c>
      <c r="J41" s="76" t="s">
        <v>186</v>
      </c>
      <c r="K41" s="76" t="s">
        <v>186</v>
      </c>
      <c r="L41" s="47"/>
      <c r="M41" s="47"/>
      <c r="N41" s="47"/>
    </row>
    <row r="42" spans="1:14" ht="25.5" x14ac:dyDescent="0.2">
      <c r="A42" s="65">
        <v>17</v>
      </c>
      <c r="B42" s="76" t="s">
        <v>186</v>
      </c>
      <c r="C42" s="65" t="s">
        <v>141</v>
      </c>
      <c r="D42" s="76" t="s">
        <v>186</v>
      </c>
      <c r="E42" s="76" t="s">
        <v>186</v>
      </c>
      <c r="F42" s="66">
        <v>7656</v>
      </c>
      <c r="G42" s="67">
        <f t="shared" si="1"/>
        <v>124.48780487804878</v>
      </c>
      <c r="H42" s="65" t="s">
        <v>142</v>
      </c>
      <c r="I42" s="76" t="s">
        <v>186</v>
      </c>
      <c r="J42" s="76" t="s">
        <v>186</v>
      </c>
      <c r="K42" s="76" t="s">
        <v>186</v>
      </c>
      <c r="L42" s="47"/>
      <c r="M42" s="47"/>
      <c r="N42" s="47"/>
    </row>
    <row r="43" spans="1:14" ht="25.5" x14ac:dyDescent="0.2">
      <c r="A43" s="65">
        <v>18</v>
      </c>
      <c r="B43" s="76" t="s">
        <v>186</v>
      </c>
      <c r="C43" s="65" t="s">
        <v>143</v>
      </c>
      <c r="D43" s="76" t="s">
        <v>186</v>
      </c>
      <c r="E43" s="76" t="s">
        <v>186</v>
      </c>
      <c r="F43" s="66">
        <v>34350</v>
      </c>
      <c r="G43" s="67">
        <f t="shared" si="1"/>
        <v>558.53658536585363</v>
      </c>
      <c r="H43" s="65" t="s">
        <v>124</v>
      </c>
      <c r="I43" s="76" t="s">
        <v>186</v>
      </c>
      <c r="J43" s="76" t="s">
        <v>186</v>
      </c>
      <c r="K43" s="76" t="s">
        <v>186</v>
      </c>
      <c r="L43" s="47"/>
      <c r="M43" s="47"/>
      <c r="N43" s="47"/>
    </row>
    <row r="44" spans="1:14" ht="25.5" x14ac:dyDescent="0.2">
      <c r="A44" s="65">
        <v>19</v>
      </c>
      <c r="B44" s="76" t="s">
        <v>186</v>
      </c>
      <c r="C44" s="65" t="s">
        <v>144</v>
      </c>
      <c r="D44" s="76" t="s">
        <v>186</v>
      </c>
      <c r="E44" s="76" t="s">
        <v>186</v>
      </c>
      <c r="F44" s="66">
        <v>41600</v>
      </c>
      <c r="G44" s="67">
        <f t="shared" si="1"/>
        <v>676.42276422764223</v>
      </c>
      <c r="H44" s="65" t="s">
        <v>92</v>
      </c>
      <c r="I44" s="76" t="s">
        <v>186</v>
      </c>
      <c r="J44" s="76" t="s">
        <v>186</v>
      </c>
      <c r="K44" s="76" t="s">
        <v>186</v>
      </c>
      <c r="L44" s="47"/>
      <c r="M44" s="47"/>
      <c r="N44" s="47"/>
    </row>
    <row r="45" spans="1:14" ht="38.25" x14ac:dyDescent="0.2">
      <c r="A45" s="65">
        <v>20</v>
      </c>
      <c r="B45" s="76" t="s">
        <v>186</v>
      </c>
      <c r="C45" s="65" t="s">
        <v>145</v>
      </c>
      <c r="D45" s="76" t="s">
        <v>186</v>
      </c>
      <c r="E45" s="76" t="s">
        <v>186</v>
      </c>
      <c r="F45" s="66">
        <v>15570</v>
      </c>
      <c r="G45" s="67">
        <f t="shared" si="1"/>
        <v>253.17073170731706</v>
      </c>
      <c r="H45" s="65" t="s">
        <v>95</v>
      </c>
      <c r="I45" s="76" t="s">
        <v>186</v>
      </c>
      <c r="J45" s="76" t="s">
        <v>186</v>
      </c>
      <c r="K45" s="76" t="s">
        <v>186</v>
      </c>
      <c r="L45" s="47"/>
      <c r="M45" s="47"/>
      <c r="N45" s="47"/>
    </row>
    <row r="46" spans="1:14" ht="25.5" x14ac:dyDescent="0.2">
      <c r="A46" s="65">
        <v>21</v>
      </c>
      <c r="B46" s="76" t="s">
        <v>186</v>
      </c>
      <c r="C46" s="65" t="s">
        <v>146</v>
      </c>
      <c r="D46" s="76" t="s">
        <v>186</v>
      </c>
      <c r="E46" s="76" t="s">
        <v>186</v>
      </c>
      <c r="F46" s="66">
        <v>16800</v>
      </c>
      <c r="G46" s="67">
        <f t="shared" si="1"/>
        <v>273.17073170731709</v>
      </c>
      <c r="H46" s="65" t="s">
        <v>147</v>
      </c>
      <c r="I46" s="76" t="s">
        <v>186</v>
      </c>
      <c r="J46" s="76" t="s">
        <v>186</v>
      </c>
      <c r="K46" s="76" t="s">
        <v>186</v>
      </c>
      <c r="L46" s="47"/>
      <c r="M46" s="47"/>
      <c r="N46" s="47"/>
    </row>
    <row r="47" spans="1:14" ht="25.5" x14ac:dyDescent="0.2">
      <c r="A47" s="65">
        <v>22</v>
      </c>
      <c r="B47" s="76" t="s">
        <v>186</v>
      </c>
      <c r="C47" s="69" t="s">
        <v>150</v>
      </c>
      <c r="D47" s="76" t="s">
        <v>186</v>
      </c>
      <c r="E47" s="76" t="s">
        <v>186</v>
      </c>
      <c r="F47" s="66">
        <v>25000</v>
      </c>
      <c r="G47" s="66">
        <f t="shared" si="1"/>
        <v>406.5040650406504</v>
      </c>
      <c r="H47" s="69" t="s">
        <v>92</v>
      </c>
      <c r="I47" s="76" t="s">
        <v>186</v>
      </c>
      <c r="J47" s="76" t="s">
        <v>186</v>
      </c>
      <c r="K47" s="76" t="s">
        <v>186</v>
      </c>
      <c r="L47" s="47"/>
      <c r="M47" s="47"/>
      <c r="N47" s="47"/>
    </row>
    <row r="48" spans="1:14" x14ac:dyDescent="0.2">
      <c r="A48" s="65">
        <v>23</v>
      </c>
      <c r="B48" s="76" t="s">
        <v>186</v>
      </c>
      <c r="C48" s="69" t="s">
        <v>151</v>
      </c>
      <c r="D48" s="76" t="s">
        <v>186</v>
      </c>
      <c r="E48" s="76" t="s">
        <v>186</v>
      </c>
      <c r="F48" s="66">
        <v>2970</v>
      </c>
      <c r="G48" s="66">
        <f t="shared" si="1"/>
        <v>48.292682926829265</v>
      </c>
      <c r="H48" s="77" t="s">
        <v>152</v>
      </c>
      <c r="I48" s="76" t="s">
        <v>186</v>
      </c>
      <c r="J48" s="76" t="s">
        <v>186</v>
      </c>
      <c r="K48" s="76" t="s">
        <v>186</v>
      </c>
      <c r="L48" s="47"/>
      <c r="M48" s="47"/>
      <c r="N48" s="47"/>
    </row>
    <row r="49" spans="1:14" x14ac:dyDescent="0.2">
      <c r="A49" s="65">
        <v>23</v>
      </c>
      <c r="B49" s="76" t="s">
        <v>186</v>
      </c>
      <c r="C49" s="69" t="s">
        <v>151</v>
      </c>
      <c r="D49" s="76" t="s">
        <v>186</v>
      </c>
      <c r="E49" s="76" t="s">
        <v>186</v>
      </c>
      <c r="F49" s="66">
        <v>29700</v>
      </c>
      <c r="G49" s="66">
        <f t="shared" si="1"/>
        <v>482.92682926829269</v>
      </c>
      <c r="H49" s="77" t="s">
        <v>152</v>
      </c>
      <c r="I49" s="76" t="s">
        <v>186</v>
      </c>
      <c r="J49" s="76" t="s">
        <v>186</v>
      </c>
      <c r="K49" s="76" t="s">
        <v>186</v>
      </c>
      <c r="L49" s="47"/>
      <c r="M49" s="47"/>
      <c r="N49" s="47"/>
    </row>
    <row r="50" spans="1:14" ht="25.5" x14ac:dyDescent="0.2">
      <c r="A50" s="65">
        <v>24</v>
      </c>
      <c r="B50" s="76" t="s">
        <v>186</v>
      </c>
      <c r="C50" s="69" t="s">
        <v>153</v>
      </c>
      <c r="D50" s="76" t="s">
        <v>186</v>
      </c>
      <c r="E50" s="76" t="s">
        <v>186</v>
      </c>
      <c r="F50" s="66">
        <v>7250</v>
      </c>
      <c r="G50" s="66">
        <f t="shared" si="1"/>
        <v>117.88617886178862</v>
      </c>
      <c r="H50" s="69" t="s">
        <v>154</v>
      </c>
      <c r="I50" s="76" t="s">
        <v>186</v>
      </c>
      <c r="J50" s="76" t="s">
        <v>186</v>
      </c>
      <c r="K50" s="76" t="s">
        <v>186</v>
      </c>
      <c r="L50" s="47"/>
      <c r="M50" s="47"/>
      <c r="N50" s="47"/>
    </row>
    <row r="51" spans="1:14" ht="25.5" x14ac:dyDescent="0.2">
      <c r="A51" s="65">
        <v>25</v>
      </c>
      <c r="B51" s="76" t="s">
        <v>186</v>
      </c>
      <c r="C51" s="69" t="s">
        <v>155</v>
      </c>
      <c r="D51" s="76" t="s">
        <v>186</v>
      </c>
      <c r="E51" s="76" t="s">
        <v>186</v>
      </c>
      <c r="F51" s="66">
        <v>63000</v>
      </c>
      <c r="G51" s="66">
        <f t="shared" si="1"/>
        <v>1024.3902439024391</v>
      </c>
      <c r="H51" s="69" t="s">
        <v>156</v>
      </c>
      <c r="I51" s="76" t="s">
        <v>186</v>
      </c>
      <c r="J51" s="76" t="s">
        <v>186</v>
      </c>
      <c r="K51" s="76" t="s">
        <v>186</v>
      </c>
      <c r="L51" s="47"/>
      <c r="M51" s="47"/>
      <c r="N51" s="47"/>
    </row>
    <row r="52" spans="1:14" ht="25.5" x14ac:dyDescent="0.2">
      <c r="A52" s="65">
        <v>26</v>
      </c>
      <c r="B52" s="76" t="s">
        <v>186</v>
      </c>
      <c r="C52" s="69" t="s">
        <v>157</v>
      </c>
      <c r="D52" s="76" t="s">
        <v>186</v>
      </c>
      <c r="E52" s="76" t="s">
        <v>186</v>
      </c>
      <c r="F52" s="66">
        <v>33855</v>
      </c>
      <c r="G52" s="66">
        <f t="shared" si="1"/>
        <v>550.48780487804879</v>
      </c>
      <c r="H52" s="69" t="s">
        <v>136</v>
      </c>
      <c r="I52" s="76" t="s">
        <v>186</v>
      </c>
      <c r="J52" s="76" t="s">
        <v>186</v>
      </c>
      <c r="K52" s="76" t="s">
        <v>186</v>
      </c>
      <c r="L52" s="47"/>
      <c r="M52" s="47"/>
      <c r="N52" s="47"/>
    </row>
    <row r="53" spans="1:14" ht="25.5" x14ac:dyDescent="0.2">
      <c r="A53" s="65">
        <v>27</v>
      </c>
      <c r="B53" s="76" t="s">
        <v>186</v>
      </c>
      <c r="C53" s="78" t="s">
        <v>158</v>
      </c>
      <c r="D53" s="76" t="s">
        <v>186</v>
      </c>
      <c r="E53" s="76" t="s">
        <v>186</v>
      </c>
      <c r="F53" s="70">
        <v>69835</v>
      </c>
      <c r="G53" s="66">
        <f t="shared" si="1"/>
        <v>1135.5284552845528</v>
      </c>
      <c r="H53" s="69" t="s">
        <v>136</v>
      </c>
      <c r="I53" s="76" t="s">
        <v>186</v>
      </c>
      <c r="J53" s="76" t="s">
        <v>186</v>
      </c>
      <c r="K53" s="76" t="s">
        <v>186</v>
      </c>
    </row>
    <row r="54" spans="1:14" ht="38.25" x14ac:dyDescent="0.2">
      <c r="A54" s="65">
        <v>28</v>
      </c>
      <c r="B54" s="76" t="s">
        <v>186</v>
      </c>
      <c r="C54" s="79" t="s">
        <v>159</v>
      </c>
      <c r="D54" s="76" t="s">
        <v>186</v>
      </c>
      <c r="E54" s="76" t="s">
        <v>186</v>
      </c>
      <c r="F54" s="70">
        <v>8325</v>
      </c>
      <c r="G54" s="66">
        <f t="shared" si="1"/>
        <v>135.36585365853659</v>
      </c>
      <c r="H54" s="69" t="s">
        <v>95</v>
      </c>
      <c r="I54" s="76" t="s">
        <v>186</v>
      </c>
      <c r="J54" s="76" t="s">
        <v>186</v>
      </c>
      <c r="K54" s="76" t="s">
        <v>186</v>
      </c>
    </row>
    <row r="55" spans="1:14" ht="38.25" x14ac:dyDescent="0.2">
      <c r="A55" s="65">
        <v>29</v>
      </c>
      <c r="B55" s="76" t="s">
        <v>186</v>
      </c>
      <c r="C55" s="69" t="s">
        <v>160</v>
      </c>
      <c r="D55" s="76" t="s">
        <v>186</v>
      </c>
      <c r="E55" s="76" t="s">
        <v>186</v>
      </c>
      <c r="F55" s="70">
        <v>12700</v>
      </c>
      <c r="G55" s="66">
        <f t="shared" si="1"/>
        <v>206.5040650406504</v>
      </c>
      <c r="H55" s="69" t="s">
        <v>95</v>
      </c>
      <c r="I55" s="76" t="s">
        <v>186</v>
      </c>
      <c r="J55" s="76" t="s">
        <v>186</v>
      </c>
      <c r="K55" s="76" t="s">
        <v>186</v>
      </c>
    </row>
    <row r="56" spans="1:14" ht="38.25" x14ac:dyDescent="0.2">
      <c r="A56" s="65">
        <v>30</v>
      </c>
      <c r="B56" s="76" t="s">
        <v>186</v>
      </c>
      <c r="C56" s="79" t="s">
        <v>161</v>
      </c>
      <c r="D56" s="76" t="s">
        <v>186</v>
      </c>
      <c r="E56" s="76" t="s">
        <v>186</v>
      </c>
      <c r="F56" s="70">
        <v>13335</v>
      </c>
      <c r="G56" s="66">
        <f t="shared" si="1"/>
        <v>216.82926829268294</v>
      </c>
      <c r="H56" s="69" t="s">
        <v>95</v>
      </c>
      <c r="I56" s="76" t="s">
        <v>186</v>
      </c>
      <c r="J56" s="76" t="s">
        <v>186</v>
      </c>
      <c r="K56" s="76" t="s">
        <v>186</v>
      </c>
    </row>
    <row r="57" spans="1:14" ht="38.25" x14ac:dyDescent="0.2">
      <c r="A57" s="65">
        <v>31</v>
      </c>
      <c r="B57" s="76" t="s">
        <v>186</v>
      </c>
      <c r="C57" s="78" t="s">
        <v>162</v>
      </c>
      <c r="D57" s="76" t="s">
        <v>186</v>
      </c>
      <c r="E57" s="76" t="s">
        <v>186</v>
      </c>
      <c r="F57" s="70">
        <v>59805</v>
      </c>
      <c r="G57" s="66">
        <f t="shared" si="1"/>
        <v>972.43902439024396</v>
      </c>
      <c r="H57" s="69" t="s">
        <v>163</v>
      </c>
      <c r="I57" s="76" t="s">
        <v>186</v>
      </c>
      <c r="J57" s="76" t="s">
        <v>186</v>
      </c>
      <c r="K57" s="76" t="s">
        <v>186</v>
      </c>
    </row>
    <row r="58" spans="1:14" ht="38.25" x14ac:dyDescent="0.2">
      <c r="A58" s="65">
        <v>32</v>
      </c>
      <c r="B58" s="76" t="s">
        <v>186</v>
      </c>
      <c r="C58" s="69" t="s">
        <v>164</v>
      </c>
      <c r="D58" s="76" t="s">
        <v>186</v>
      </c>
      <c r="E58" s="76" t="s">
        <v>186</v>
      </c>
      <c r="F58" s="70">
        <v>22850</v>
      </c>
      <c r="G58" s="66">
        <f t="shared" si="1"/>
        <v>371.54471544715449</v>
      </c>
      <c r="H58" s="69" t="s">
        <v>165</v>
      </c>
      <c r="I58" s="76" t="s">
        <v>186</v>
      </c>
      <c r="J58" s="76" t="s">
        <v>186</v>
      </c>
      <c r="K58" s="76" t="s">
        <v>186</v>
      </c>
    </row>
    <row r="59" spans="1:14" ht="38.25" x14ac:dyDescent="0.2">
      <c r="A59" s="65">
        <v>33</v>
      </c>
      <c r="B59" s="76" t="s">
        <v>186</v>
      </c>
      <c r="C59" s="69" t="s">
        <v>166</v>
      </c>
      <c r="D59" s="76" t="s">
        <v>186</v>
      </c>
      <c r="E59" s="76" t="s">
        <v>186</v>
      </c>
      <c r="F59" s="70">
        <v>34644</v>
      </c>
      <c r="G59" s="66">
        <f t="shared" si="1"/>
        <v>563.31707317073176</v>
      </c>
      <c r="H59" s="69" t="s">
        <v>167</v>
      </c>
      <c r="I59" s="76" t="s">
        <v>186</v>
      </c>
      <c r="J59" s="76" t="s">
        <v>186</v>
      </c>
      <c r="K59" s="76" t="s">
        <v>186</v>
      </c>
    </row>
    <row r="60" spans="1:14" ht="38.25" x14ac:dyDescent="0.2">
      <c r="A60" s="65">
        <v>34</v>
      </c>
      <c r="B60" s="76" t="s">
        <v>186</v>
      </c>
      <c r="C60" s="69" t="s">
        <v>168</v>
      </c>
      <c r="D60" s="76" t="s">
        <v>186</v>
      </c>
      <c r="E60" s="76" t="s">
        <v>186</v>
      </c>
      <c r="F60" s="70">
        <v>8788</v>
      </c>
      <c r="G60" s="66">
        <f t="shared" si="1"/>
        <v>142.89430894308944</v>
      </c>
      <c r="H60" s="69" t="s">
        <v>95</v>
      </c>
      <c r="I60" s="76" t="s">
        <v>186</v>
      </c>
      <c r="J60" s="76" t="s">
        <v>186</v>
      </c>
      <c r="K60" s="76" t="s">
        <v>186</v>
      </c>
    </row>
    <row r="61" spans="1:14" ht="38.25" x14ac:dyDescent="0.2">
      <c r="A61" s="65">
        <v>35</v>
      </c>
      <c r="B61" s="76" t="s">
        <v>186</v>
      </c>
      <c r="C61" s="69" t="s">
        <v>169</v>
      </c>
      <c r="D61" s="76" t="s">
        <v>186</v>
      </c>
      <c r="E61" s="76" t="s">
        <v>186</v>
      </c>
      <c r="F61" s="70">
        <v>19000</v>
      </c>
      <c r="G61" s="66">
        <f t="shared" si="1"/>
        <v>308.9430894308943</v>
      </c>
      <c r="H61" s="69" t="s">
        <v>170</v>
      </c>
      <c r="I61" s="76" t="s">
        <v>186</v>
      </c>
      <c r="J61" s="76" t="s">
        <v>186</v>
      </c>
      <c r="K61" s="76" t="s">
        <v>186</v>
      </c>
    </row>
    <row r="62" spans="1:14" ht="38.25" x14ac:dyDescent="0.2">
      <c r="A62" s="65">
        <v>36</v>
      </c>
      <c r="B62" s="76" t="s">
        <v>186</v>
      </c>
      <c r="C62" s="69" t="s">
        <v>171</v>
      </c>
      <c r="D62" s="76" t="s">
        <v>186</v>
      </c>
      <c r="E62" s="76" t="s">
        <v>186</v>
      </c>
      <c r="F62" s="70">
        <v>17575</v>
      </c>
      <c r="G62" s="66">
        <f t="shared" si="1"/>
        <v>285.77235772357722</v>
      </c>
      <c r="H62" s="69" t="s">
        <v>95</v>
      </c>
      <c r="I62" s="76" t="s">
        <v>186</v>
      </c>
      <c r="J62" s="76" t="s">
        <v>186</v>
      </c>
      <c r="K62" s="76" t="s">
        <v>186</v>
      </c>
    </row>
    <row r="63" spans="1:14" ht="38.25" x14ac:dyDescent="0.2">
      <c r="A63" s="65">
        <v>37</v>
      </c>
      <c r="B63" s="76" t="s">
        <v>186</v>
      </c>
      <c r="C63" s="69" t="s">
        <v>172</v>
      </c>
      <c r="D63" s="76" t="s">
        <v>186</v>
      </c>
      <c r="E63" s="76" t="s">
        <v>186</v>
      </c>
      <c r="F63" s="70">
        <v>22200</v>
      </c>
      <c r="G63" s="66">
        <f t="shared" si="1"/>
        <v>360.97560975609758</v>
      </c>
      <c r="H63" s="69" t="s">
        <v>95</v>
      </c>
      <c r="I63" s="76" t="s">
        <v>186</v>
      </c>
      <c r="J63" s="76" t="s">
        <v>186</v>
      </c>
      <c r="K63" s="76" t="s">
        <v>186</v>
      </c>
    </row>
    <row r="64" spans="1:14" ht="25.5" x14ac:dyDescent="0.2">
      <c r="A64" s="65">
        <v>38</v>
      </c>
      <c r="B64" s="76" t="s">
        <v>186</v>
      </c>
      <c r="C64" s="69" t="s">
        <v>173</v>
      </c>
      <c r="D64" s="76" t="s">
        <v>186</v>
      </c>
      <c r="E64" s="76" t="s">
        <v>186</v>
      </c>
      <c r="F64" s="70">
        <v>36000</v>
      </c>
      <c r="G64" s="66">
        <f t="shared" si="1"/>
        <v>585.36585365853659</v>
      </c>
      <c r="H64" s="69" t="s">
        <v>92</v>
      </c>
      <c r="I64" s="76" t="s">
        <v>186</v>
      </c>
      <c r="J64" s="76" t="s">
        <v>186</v>
      </c>
      <c r="K64" s="76" t="s">
        <v>186</v>
      </c>
    </row>
    <row r="65" spans="1:11" ht="38.25" x14ac:dyDescent="0.2">
      <c r="A65" s="65">
        <v>39</v>
      </c>
      <c r="B65" s="76" t="s">
        <v>186</v>
      </c>
      <c r="C65" s="77" t="s">
        <v>176</v>
      </c>
      <c r="D65" s="76" t="s">
        <v>186</v>
      </c>
      <c r="E65" s="76" t="s">
        <v>186</v>
      </c>
      <c r="F65" s="70">
        <v>1500</v>
      </c>
      <c r="G65" s="71">
        <f t="shared" si="1"/>
        <v>24.390243902439025</v>
      </c>
      <c r="H65" s="69" t="s">
        <v>177</v>
      </c>
      <c r="I65" s="76" t="s">
        <v>186</v>
      </c>
      <c r="J65" s="76" t="s">
        <v>186</v>
      </c>
      <c r="K65" s="76" t="s">
        <v>186</v>
      </c>
    </row>
    <row r="66" spans="1:11" ht="38.25" x14ac:dyDescent="0.2">
      <c r="A66" s="69">
        <v>39</v>
      </c>
      <c r="B66" s="76" t="s">
        <v>186</v>
      </c>
      <c r="C66" s="77" t="s">
        <v>176</v>
      </c>
      <c r="D66" s="76" t="s">
        <v>186</v>
      </c>
      <c r="E66" s="76" t="s">
        <v>186</v>
      </c>
      <c r="F66" s="70">
        <v>1050</v>
      </c>
      <c r="G66" s="71">
        <f t="shared" si="1"/>
        <v>17.073170731707318</v>
      </c>
      <c r="H66" s="69" t="s">
        <v>178</v>
      </c>
      <c r="I66" s="76" t="s">
        <v>186</v>
      </c>
      <c r="J66" s="76" t="s">
        <v>186</v>
      </c>
      <c r="K66" s="76" t="s">
        <v>186</v>
      </c>
    </row>
    <row r="67" spans="1:11" ht="38.25" x14ac:dyDescent="0.2">
      <c r="A67" s="69">
        <v>39</v>
      </c>
      <c r="B67" s="76" t="s">
        <v>186</v>
      </c>
      <c r="C67" s="77" t="s">
        <v>176</v>
      </c>
      <c r="D67" s="76" t="s">
        <v>186</v>
      </c>
      <c r="E67" s="76" t="s">
        <v>186</v>
      </c>
      <c r="F67" s="70">
        <v>7500</v>
      </c>
      <c r="G67" s="71">
        <f t="shared" si="1"/>
        <v>121.95121951219512</v>
      </c>
      <c r="H67" s="69" t="s">
        <v>179</v>
      </c>
      <c r="I67" s="76" t="s">
        <v>186</v>
      </c>
      <c r="J67" s="76" t="s">
        <v>186</v>
      </c>
      <c r="K67" s="76" t="s">
        <v>186</v>
      </c>
    </row>
    <row r="68" spans="1:11" ht="25.5" x14ac:dyDescent="0.2">
      <c r="A68" s="69">
        <v>39</v>
      </c>
      <c r="B68" s="76" t="s">
        <v>186</v>
      </c>
      <c r="C68" s="77" t="s">
        <v>176</v>
      </c>
      <c r="D68" s="76" t="s">
        <v>186</v>
      </c>
      <c r="E68" s="76" t="s">
        <v>186</v>
      </c>
      <c r="F68" s="70">
        <v>1500</v>
      </c>
      <c r="G68" s="71">
        <f t="shared" si="1"/>
        <v>24.390243902439025</v>
      </c>
      <c r="H68" s="69" t="s">
        <v>180</v>
      </c>
      <c r="I68" s="76" t="s">
        <v>186</v>
      </c>
      <c r="J68" s="76" t="s">
        <v>186</v>
      </c>
      <c r="K68" s="76" t="s">
        <v>186</v>
      </c>
    </row>
    <row r="69" spans="1:11" ht="38.25" x14ac:dyDescent="0.2">
      <c r="A69" s="69">
        <v>40</v>
      </c>
      <c r="B69" s="76" t="s">
        <v>186</v>
      </c>
      <c r="C69" s="77" t="s">
        <v>181</v>
      </c>
      <c r="D69" s="76" t="s">
        <v>186</v>
      </c>
      <c r="E69" s="76" t="s">
        <v>186</v>
      </c>
      <c r="F69" s="70">
        <v>20760</v>
      </c>
      <c r="G69" s="71">
        <f t="shared" si="1"/>
        <v>337.5609756097561</v>
      </c>
      <c r="H69" s="78" t="s">
        <v>95</v>
      </c>
      <c r="I69" s="76" t="s">
        <v>186</v>
      </c>
      <c r="J69" s="76" t="s">
        <v>186</v>
      </c>
      <c r="K69" s="76" t="s">
        <v>186</v>
      </c>
    </row>
    <row r="70" spans="1:11" ht="25.5" x14ac:dyDescent="0.2">
      <c r="A70" s="69">
        <v>41</v>
      </c>
      <c r="B70" s="76" t="s">
        <v>186</v>
      </c>
      <c r="C70" s="77" t="s">
        <v>182</v>
      </c>
      <c r="D70" s="76" t="s">
        <v>186</v>
      </c>
      <c r="E70" s="76" t="s">
        <v>186</v>
      </c>
      <c r="F70" s="70">
        <v>27378</v>
      </c>
      <c r="G70" s="71">
        <f t="shared" si="1"/>
        <v>445.17073170731709</v>
      </c>
      <c r="H70" s="69" t="s">
        <v>183</v>
      </c>
      <c r="I70" s="76" t="s">
        <v>186</v>
      </c>
      <c r="J70" s="76" t="s">
        <v>186</v>
      </c>
      <c r="K70" s="76" t="s">
        <v>186</v>
      </c>
    </row>
    <row r="71" spans="1:11" x14ac:dyDescent="0.2">
      <c r="A71" s="69">
        <v>42</v>
      </c>
      <c r="B71" s="76" t="s">
        <v>186</v>
      </c>
      <c r="C71" s="77" t="s">
        <v>184</v>
      </c>
      <c r="D71" s="76" t="s">
        <v>186</v>
      </c>
      <c r="E71" s="76" t="s">
        <v>186</v>
      </c>
      <c r="F71" s="70">
        <v>3169</v>
      </c>
      <c r="G71" s="71">
        <f t="shared" si="1"/>
        <v>51.528455284552848</v>
      </c>
      <c r="H71" s="69" t="s">
        <v>185</v>
      </c>
      <c r="I71" s="76" t="s">
        <v>186</v>
      </c>
      <c r="J71" s="76" t="s">
        <v>186</v>
      </c>
      <c r="K71" s="76" t="s">
        <v>186</v>
      </c>
    </row>
    <row r="72" spans="1:11" x14ac:dyDescent="0.2">
      <c r="A72" s="69">
        <v>42</v>
      </c>
      <c r="B72" s="76" t="s">
        <v>186</v>
      </c>
      <c r="C72" s="77" t="s">
        <v>184</v>
      </c>
      <c r="D72" s="76" t="s">
        <v>186</v>
      </c>
      <c r="E72" s="76" t="s">
        <v>186</v>
      </c>
      <c r="F72" s="70">
        <v>4166</v>
      </c>
      <c r="G72" s="71">
        <f t="shared" si="1"/>
        <v>67.739837398373979</v>
      </c>
      <c r="H72" s="69" t="s">
        <v>185</v>
      </c>
      <c r="I72" s="76" t="s">
        <v>186</v>
      </c>
      <c r="J72" s="76" t="s">
        <v>186</v>
      </c>
      <c r="K72" s="76" t="s">
        <v>186</v>
      </c>
    </row>
    <row r="73" spans="1:11" x14ac:dyDescent="0.2">
      <c r="A73" s="69">
        <v>42</v>
      </c>
      <c r="B73" s="76" t="s">
        <v>186</v>
      </c>
      <c r="C73" s="77" t="s">
        <v>184</v>
      </c>
      <c r="D73" s="76" t="s">
        <v>186</v>
      </c>
      <c r="E73" s="76" t="s">
        <v>186</v>
      </c>
      <c r="F73" s="70">
        <v>17600</v>
      </c>
      <c r="G73" s="71">
        <f t="shared" si="1"/>
        <v>286.17886178861789</v>
      </c>
      <c r="H73" s="69" t="s">
        <v>185</v>
      </c>
      <c r="I73" s="76" t="s">
        <v>186</v>
      </c>
      <c r="J73" s="76" t="s">
        <v>186</v>
      </c>
      <c r="K73" s="76" t="s">
        <v>186</v>
      </c>
    </row>
    <row r="74" spans="1:11" x14ac:dyDescent="0.2">
      <c r="A74" s="69">
        <v>42</v>
      </c>
      <c r="B74" s="76" t="s">
        <v>186</v>
      </c>
      <c r="C74" s="77" t="s">
        <v>184</v>
      </c>
      <c r="D74" s="76" t="s">
        <v>186</v>
      </c>
      <c r="E74" s="76" t="s">
        <v>186</v>
      </c>
      <c r="F74" s="70">
        <v>30000</v>
      </c>
      <c r="G74" s="71">
        <f t="shared" si="1"/>
        <v>487.80487804878049</v>
      </c>
      <c r="H74" s="69" t="s">
        <v>185</v>
      </c>
      <c r="I74" s="76" t="s">
        <v>186</v>
      </c>
      <c r="J74" s="76" t="s">
        <v>186</v>
      </c>
      <c r="K74" s="76" t="s">
        <v>186</v>
      </c>
    </row>
    <row r="75" spans="1:11" x14ac:dyDescent="0.2">
      <c r="A75" s="72"/>
      <c r="B75" s="72"/>
      <c r="C75" s="72"/>
      <c r="D75" s="72"/>
      <c r="E75" s="72"/>
      <c r="F75" s="73"/>
      <c r="G75" s="74">
        <f>SUM(G25:G74)</f>
        <v>16252.943089430895</v>
      </c>
      <c r="H75" s="72"/>
      <c r="I75" s="72"/>
      <c r="J75" s="72"/>
      <c r="K75" s="72"/>
    </row>
  </sheetData>
  <autoFilter ref="C1:C74"/>
  <mergeCells count="2">
    <mergeCell ref="A1:K1"/>
    <mergeCell ref="A23:K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ukrasuvanje</vt:lpstr>
      <vt:lpstr>paketcinja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2021-01-28T08:47:20Z</dcterms:modified>
</cp:coreProperties>
</file>