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od star kompjuter\D-disk\AAA CCC materijali\usaid metamorphosis 2017\SPROVEDUVANJE\Researches\Danok na imot\Finalno\Odobreni\"/>
    </mc:Choice>
  </mc:AlternateContent>
  <bookViews>
    <workbookView xWindow="0" yWindow="0" windowWidth="24000" windowHeight="9735" tabRatio="638"/>
  </bookViews>
  <sheets>
    <sheet name="Baza danok na imot" sheetId="8" r:id="rId1"/>
  </sheets>
  <calcPr calcId="152511"/>
  <extLst>
    <ext uri="GoogleSheetsCustomDataVersion1">
      <go:sheetsCustomData xmlns:go="http://customooxmlschemas.google.com/" r:id="rId14" roundtripDataSignature="AMtx7miSaIYzJ1LV6tQ6XtrPZaartZsKWA=="/>
    </ext>
  </extLst>
</workbook>
</file>

<file path=xl/calcChain.xml><?xml version="1.0" encoding="utf-8"?>
<calcChain xmlns="http://schemas.openxmlformats.org/spreadsheetml/2006/main">
  <c r="Z3" i="8" l="1"/>
  <c r="I55" i="8" l="1"/>
  <c r="I74" i="8"/>
  <c r="U83" i="8"/>
  <c r="W83" i="8"/>
  <c r="X83" i="8"/>
  <c r="T83" i="8"/>
  <c r="C83" i="8"/>
  <c r="E83" i="8"/>
  <c r="F83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3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50" i="8"/>
  <c r="I51" i="8"/>
  <c r="I52" i="8"/>
  <c r="I53" i="8"/>
  <c r="I54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5" i="8"/>
  <c r="I76" i="8"/>
  <c r="I77" i="8"/>
  <c r="I78" i="8"/>
  <c r="I79" i="8"/>
  <c r="I80" i="8"/>
  <c r="I81" i="8"/>
  <c r="I82" i="8"/>
  <c r="I3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3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R3" i="8"/>
  <c r="Q3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AB48" i="8" s="1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3" i="8"/>
  <c r="M48" i="8"/>
  <c r="S48" i="8" s="1"/>
  <c r="L83" i="8"/>
  <c r="K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J25" i="8" s="1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3" i="8"/>
  <c r="B83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3" i="8"/>
  <c r="O83" i="8"/>
  <c r="N83" i="8"/>
  <c r="J79" i="8" l="1"/>
  <c r="J71" i="8"/>
  <c r="J63" i="8"/>
  <c r="J55" i="8"/>
  <c r="J48" i="8"/>
  <c r="G83" i="8"/>
  <c r="J24" i="8"/>
  <c r="J20" i="8"/>
  <c r="J16" i="8"/>
  <c r="J12" i="8"/>
  <c r="J8" i="8"/>
  <c r="Y83" i="8"/>
  <c r="J44" i="8"/>
  <c r="J40" i="8"/>
  <c r="J36" i="8"/>
  <c r="J32" i="8"/>
  <c r="J28" i="8"/>
  <c r="J23" i="8"/>
  <c r="J19" i="8"/>
  <c r="J15" i="8"/>
  <c r="J11" i="8"/>
  <c r="J7" i="8"/>
  <c r="S3" i="8"/>
  <c r="S79" i="8"/>
  <c r="S75" i="8"/>
  <c r="S71" i="8"/>
  <c r="S67" i="8"/>
  <c r="S63" i="8"/>
  <c r="S59" i="8"/>
  <c r="S55" i="8"/>
  <c r="S51" i="8"/>
  <c r="S46" i="8"/>
  <c r="S42" i="8"/>
  <c r="S38" i="8"/>
  <c r="S34" i="8"/>
  <c r="S30" i="8"/>
  <c r="S26" i="8"/>
  <c r="S22" i="8"/>
  <c r="S18" i="8"/>
  <c r="S14" i="8"/>
  <c r="S6" i="8"/>
  <c r="AB82" i="8"/>
  <c r="AB78" i="8"/>
  <c r="AB74" i="8"/>
  <c r="AB70" i="8"/>
  <c r="AB66" i="8"/>
  <c r="AB62" i="8"/>
  <c r="AB58" i="8"/>
  <c r="AB54" i="8"/>
  <c r="AB50" i="8"/>
  <c r="AB45" i="8"/>
  <c r="AB41" i="8"/>
  <c r="AB37" i="8"/>
  <c r="AB33" i="8"/>
  <c r="AB29" i="8"/>
  <c r="AB25" i="8"/>
  <c r="AB21" i="8"/>
  <c r="AB17" i="8"/>
  <c r="AB13" i="8"/>
  <c r="AB9" i="8"/>
  <c r="AB5" i="8"/>
  <c r="AB46" i="8"/>
  <c r="AB42" i="8"/>
  <c r="AB38" i="8"/>
  <c r="AB34" i="8"/>
  <c r="AB30" i="8"/>
  <c r="AB26" i="8"/>
  <c r="AB22" i="8"/>
  <c r="AB18" i="8"/>
  <c r="AB14" i="8"/>
  <c r="AB6" i="8"/>
  <c r="V83" i="8"/>
  <c r="D83" i="8"/>
  <c r="J18" i="8"/>
  <c r="J10" i="8"/>
  <c r="AB44" i="8"/>
  <c r="AB36" i="8"/>
  <c r="AB24" i="8"/>
  <c r="AB8" i="8"/>
  <c r="J46" i="8"/>
  <c r="J42" i="8"/>
  <c r="J38" i="8"/>
  <c r="J34" i="8"/>
  <c r="J30" i="8"/>
  <c r="J26" i="8"/>
  <c r="J13" i="8"/>
  <c r="S81" i="8"/>
  <c r="S77" i="8"/>
  <c r="S73" i="8"/>
  <c r="S69" i="8"/>
  <c r="S65" i="8"/>
  <c r="S61" i="8"/>
  <c r="S57" i="8"/>
  <c r="S53" i="8"/>
  <c r="S49" i="8"/>
  <c r="S44" i="8"/>
  <c r="S40" i="8"/>
  <c r="S36" i="8"/>
  <c r="S32" i="8"/>
  <c r="S28" i="8"/>
  <c r="S24" i="8"/>
  <c r="S20" i="8"/>
  <c r="S16" i="8"/>
  <c r="S12" i="8"/>
  <c r="S8" i="8"/>
  <c r="AB80" i="8"/>
  <c r="AB76" i="8"/>
  <c r="AB72" i="8"/>
  <c r="AB68" i="8"/>
  <c r="AB64" i="8"/>
  <c r="AB60" i="8"/>
  <c r="AB56" i="8"/>
  <c r="AB52" i="8"/>
  <c r="AB47" i="8"/>
  <c r="AB43" i="8"/>
  <c r="AB39" i="8"/>
  <c r="AB35" i="8"/>
  <c r="AB31" i="8"/>
  <c r="AB27" i="8"/>
  <c r="AB23" i="8"/>
  <c r="AB19" i="8"/>
  <c r="AB15" i="8"/>
  <c r="AB11" i="8"/>
  <c r="AB7" i="8"/>
  <c r="J22" i="8"/>
  <c r="J14" i="8"/>
  <c r="J6" i="8"/>
  <c r="AB40" i="8"/>
  <c r="AB32" i="8"/>
  <c r="AB20" i="8"/>
  <c r="AB16" i="8"/>
  <c r="AB12" i="8"/>
  <c r="AB3" i="8"/>
  <c r="S7" i="8"/>
  <c r="AB75" i="8"/>
  <c r="AB71" i="8"/>
  <c r="AB67" i="8"/>
  <c r="AB63" i="8"/>
  <c r="AB59" i="8"/>
  <c r="AB55" i="8"/>
  <c r="AB51" i="8"/>
  <c r="J47" i="8"/>
  <c r="J43" i="8"/>
  <c r="J39" i="8"/>
  <c r="J35" i="8"/>
  <c r="J31" i="8"/>
  <c r="J27" i="8"/>
  <c r="S82" i="8"/>
  <c r="S78" i="8"/>
  <c r="S74" i="8"/>
  <c r="S70" i="8"/>
  <c r="S66" i="8"/>
  <c r="S62" i="8"/>
  <c r="S58" i="8"/>
  <c r="S54" i="8"/>
  <c r="S50" i="8"/>
  <c r="S45" i="8"/>
  <c r="S41" i="8"/>
  <c r="S37" i="8"/>
  <c r="S33" i="8"/>
  <c r="S29" i="8"/>
  <c r="S25" i="8"/>
  <c r="S21" i="8"/>
  <c r="S17" i="8"/>
  <c r="S13" i="8"/>
  <c r="S9" i="8"/>
  <c r="S5" i="8"/>
  <c r="AB81" i="8"/>
  <c r="AB77" i="8"/>
  <c r="AB73" i="8"/>
  <c r="AB69" i="8"/>
  <c r="AB65" i="8"/>
  <c r="AB61" i="8"/>
  <c r="AB57" i="8"/>
  <c r="AB53" i="8"/>
  <c r="AB49" i="8"/>
  <c r="J21" i="8"/>
  <c r="J17" i="8"/>
  <c r="J9" i="8"/>
  <c r="J5" i="8"/>
  <c r="J45" i="8"/>
  <c r="J41" i="8"/>
  <c r="J37" i="8"/>
  <c r="J33" i="8"/>
  <c r="J29" i="8"/>
  <c r="J3" i="8"/>
  <c r="J75" i="8"/>
  <c r="J67" i="8"/>
  <c r="J59" i="8"/>
  <c r="J51" i="8"/>
  <c r="S11" i="8"/>
  <c r="S15" i="8"/>
  <c r="S19" i="8"/>
  <c r="S23" i="8"/>
  <c r="S27" i="8"/>
  <c r="S31" i="8"/>
  <c r="S35" i="8"/>
  <c r="S39" i="8"/>
  <c r="S43" i="8"/>
  <c r="S47" i="8"/>
  <c r="S52" i="8"/>
  <c r="S56" i="8"/>
  <c r="S60" i="8"/>
  <c r="S64" i="8"/>
  <c r="S68" i="8"/>
  <c r="S72" i="8"/>
  <c r="S76" i="8"/>
  <c r="S80" i="8"/>
  <c r="J81" i="8"/>
  <c r="J77" i="8"/>
  <c r="J73" i="8"/>
  <c r="J69" i="8"/>
  <c r="J65" i="8"/>
  <c r="J61" i="8"/>
  <c r="J57" i="8"/>
  <c r="J53" i="8"/>
  <c r="AB10" i="8"/>
  <c r="AB79" i="8"/>
  <c r="AB28" i="8"/>
  <c r="S10" i="8"/>
  <c r="M83" i="8"/>
  <c r="P83" i="8"/>
  <c r="J82" i="8"/>
  <c r="J78" i="8"/>
  <c r="J74" i="8"/>
  <c r="J70" i="8"/>
  <c r="J66" i="8"/>
  <c r="J62" i="8"/>
  <c r="J58" i="8"/>
  <c r="J54" i="8"/>
  <c r="J50" i="8"/>
  <c r="J80" i="8"/>
  <c r="J76" i="8"/>
  <c r="J72" i="8"/>
  <c r="J68" i="8"/>
  <c r="J64" i="8"/>
  <c r="J60" i="8"/>
  <c r="J56" i="8"/>
  <c r="J52" i="8"/>
</calcChain>
</file>

<file path=xl/sharedStrings.xml><?xml version="1.0" encoding="utf-8"?>
<sst xmlns="http://schemas.openxmlformats.org/spreadsheetml/2006/main" count="137" uniqueCount="100">
  <si>
    <t>Аеродром</t>
  </si>
  <si>
    <t>Арачиново</t>
  </si>
  <si>
    <t>Берово</t>
  </si>
  <si>
    <t>Битола</t>
  </si>
  <si>
    <t>Богданци</t>
  </si>
  <si>
    <t>Боговиње</t>
  </si>
  <si>
    <t>Босилово</t>
  </si>
  <si>
    <t>Брвеница</t>
  </si>
  <si>
    <t>Бутел</t>
  </si>
  <si>
    <t>Валандово</t>
  </si>
  <si>
    <t>Василево</t>
  </si>
  <si>
    <t>Вевчани</t>
  </si>
  <si>
    <t>Велес</t>
  </si>
  <si>
    <t>Виница</t>
  </si>
  <si>
    <t>Врапчиште</t>
  </si>
  <si>
    <t>Гази Баба</t>
  </si>
  <si>
    <t>Гевгелија</t>
  </si>
  <si>
    <t>Гостивар</t>
  </si>
  <si>
    <t>Градско</t>
  </si>
  <si>
    <t>Дебар</t>
  </si>
  <si>
    <t>Дебрца</t>
  </si>
  <si>
    <t>Делчево</t>
  </si>
  <si>
    <t>Демир Капија</t>
  </si>
  <si>
    <t>Демир Хисар</t>
  </si>
  <si>
    <t>Дојран</t>
  </si>
  <si>
    <t>Долнени</t>
  </si>
  <si>
    <t>Ѓорче Петров</t>
  </si>
  <si>
    <t>Желино</t>
  </si>
  <si>
    <t>Зелениково</t>
  </si>
  <si>
    <t>Зрновци</t>
  </si>
  <si>
    <t>Илинден</t>
  </si>
  <si>
    <t>Јегуновце</t>
  </si>
  <si>
    <t>Кавадарци</t>
  </si>
  <si>
    <t>Карбинци</t>
  </si>
  <si>
    <t>Карпош</t>
  </si>
  <si>
    <t>Кисела Вода</t>
  </si>
  <si>
    <t>Кичево</t>
  </si>
  <si>
    <t>Конче</t>
  </si>
  <si>
    <t>Кочани</t>
  </si>
  <si>
    <t>Кратово</t>
  </si>
  <si>
    <t>Крива Паланка</t>
  </si>
  <si>
    <t>Кривогаштани</t>
  </si>
  <si>
    <t>Крушево</t>
  </si>
  <si>
    <t>Куманово</t>
  </si>
  <si>
    <t>Липково</t>
  </si>
  <si>
    <t>Лозово</t>
  </si>
  <si>
    <t>Маврово и Ростуше</t>
  </si>
  <si>
    <t>Македонска Каменица</t>
  </si>
  <si>
    <t>Македонски Брод</t>
  </si>
  <si>
    <t>Могила</t>
  </si>
  <si>
    <t>Неготино</t>
  </si>
  <si>
    <t>Новаци</t>
  </si>
  <si>
    <t>Ново Село</t>
  </si>
  <si>
    <t>Охрид</t>
  </si>
  <si>
    <t>Петровец</t>
  </si>
  <si>
    <t>Пехчево</t>
  </si>
  <si>
    <t>Пласница</t>
  </si>
  <si>
    <t>Прилеп</t>
  </si>
  <si>
    <t>Пробиштип</t>
  </si>
  <si>
    <t>Радовиш</t>
  </si>
  <si>
    <t>Ранковце</t>
  </si>
  <si>
    <t>Ресен</t>
  </si>
  <si>
    <t>Росоман</t>
  </si>
  <si>
    <t>Сарај</t>
  </si>
  <si>
    <t>Свети Николе</t>
  </si>
  <si>
    <t>Сопиште</t>
  </si>
  <si>
    <t>Старо Нагоричане</t>
  </si>
  <si>
    <t>Струга</t>
  </si>
  <si>
    <t>Струмица</t>
  </si>
  <si>
    <t>Студеничани</t>
  </si>
  <si>
    <t>Теарце</t>
  </si>
  <si>
    <t>Тетово</t>
  </si>
  <si>
    <t>Центар</t>
  </si>
  <si>
    <t>Центар Жупа</t>
  </si>
  <si>
    <t>Чаир</t>
  </si>
  <si>
    <t>Чашка</t>
  </si>
  <si>
    <t>Чешиново-Облешево</t>
  </si>
  <si>
    <t>Чучер Сандево</t>
  </si>
  <si>
    <t>Штип</t>
  </si>
  <si>
    <t>Шуто Оризари</t>
  </si>
  <si>
    <t xml:space="preserve">нема податок </t>
  </si>
  <si>
    <t xml:space="preserve">Не пресметува данок на имот </t>
  </si>
  <si>
    <t>ОПШТИНА</t>
  </si>
  <si>
    <t>Нема поединечен податок</t>
  </si>
  <si>
    <t>Вкупно</t>
  </si>
  <si>
    <t xml:space="preserve">Не се пресметува данок на имот </t>
  </si>
  <si>
    <t xml:space="preserve">Процент на наплата на данок на имот за 2017 година </t>
  </si>
  <si>
    <t>Вкупна вредност на издадени решенија за пресметан данок на имот за 2017 година</t>
  </si>
  <si>
    <t xml:space="preserve">За физички лица  </t>
  </si>
  <si>
    <t xml:space="preserve">За правни лица  </t>
  </si>
  <si>
    <t>Вкупна вредност на наплатени решенија за пресметан данок на имот за 2017 година</t>
  </si>
  <si>
    <t>За физички лица</t>
  </si>
  <si>
    <t>За правни лица</t>
  </si>
  <si>
    <t>Вкупна вредност на издадени решенија за пресметан данок на имот за 2018 година</t>
  </si>
  <si>
    <t>Вкупна вредност на наплатени решенија за пресметан данок на имот за 2018 година</t>
  </si>
  <si>
    <t>Вкупна вредност на наплатени решенија за пресметан данок на имот за 2019 година</t>
  </si>
  <si>
    <t xml:space="preserve">Процент на наплата на данок на имот за 2018 година </t>
  </si>
  <si>
    <t xml:space="preserve">Процент на наплата на данок на имот за 2019 година </t>
  </si>
  <si>
    <t>Вкупна вредност на издадени решенија за пресметан данок на имот за 2019 година</t>
  </si>
  <si>
    <t>за правни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</si>
</sst>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74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6" fillId="0" borderId="1" xfId="0" applyFont="1" applyBorder="1" applyAlignment="1"/>
    <xf numFmtId="0" fontId="6" fillId="12" borderId="2" xfId="0" applyFont="1" applyFill="1" applyBorder="1" applyAlignment="1"/>
    <xf numFmtId="0" fontId="6" fillId="12" borderId="5" xfId="0" applyFont="1" applyFill="1" applyBorder="1" applyAlignment="1"/>
    <xf numFmtId="1" fontId="6" fillId="0" borderId="2" xfId="0" applyNumberFormat="1" applyFont="1" applyFill="1" applyBorder="1" applyAlignment="1"/>
    <xf numFmtId="9" fontId="6" fillId="9" borderId="2" xfId="0" applyNumberFormat="1" applyFont="1" applyFill="1" applyBorder="1" applyAlignment="1"/>
    <xf numFmtId="0" fontId="7" fillId="0" borderId="1" xfId="0" applyFont="1" applyBorder="1" applyAlignment="1"/>
    <xf numFmtId="0" fontId="5" fillId="10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7" fillId="11" borderId="2" xfId="0" applyFont="1" applyFill="1" applyBorder="1" applyAlignment="1">
      <alignment wrapText="1"/>
    </xf>
    <xf numFmtId="0" fontId="7" fillId="13" borderId="4" xfId="0" applyFont="1" applyFill="1" applyBorder="1" applyAlignment="1">
      <alignment horizontal="left" wrapText="1"/>
    </xf>
    <xf numFmtId="0" fontId="7" fillId="12" borderId="4" xfId="0" applyFont="1" applyFill="1" applyBorder="1" applyAlignment="1">
      <alignment wrapText="1"/>
    </xf>
    <xf numFmtId="0" fontId="7" fillId="12" borderId="2" xfId="0" applyFont="1" applyFill="1" applyBorder="1" applyAlignment="1">
      <alignment wrapText="1"/>
    </xf>
    <xf numFmtId="0" fontId="7" fillId="8" borderId="2" xfId="0" applyFont="1" applyFill="1" applyBorder="1" applyAlignment="1">
      <alignment wrapText="1"/>
    </xf>
    <xf numFmtId="0" fontId="7" fillId="7" borderId="2" xfId="0" applyFont="1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9" fontId="6" fillId="9" borderId="5" xfId="0" applyNumberFormat="1" applyFont="1" applyFill="1" applyBorder="1" applyAlignment="1"/>
    <xf numFmtId="0" fontId="8" fillId="0" borderId="2" xfId="0" applyFont="1" applyFill="1" applyBorder="1" applyAlignment="1">
      <alignment horizontal="left" wrapText="1"/>
    </xf>
    <xf numFmtId="1" fontId="8" fillId="10" borderId="2" xfId="0" applyNumberFormat="1" applyFont="1" applyFill="1" applyBorder="1" applyAlignment="1">
      <alignment horizontal="right" wrapText="1"/>
    </xf>
    <xf numFmtId="0" fontId="6" fillId="6" borderId="2" xfId="0" applyFont="1" applyFill="1" applyBorder="1" applyAlignment="1"/>
    <xf numFmtId="9" fontId="6" fillId="7" borderId="2" xfId="0" applyNumberFormat="1" applyFont="1" applyFill="1" applyBorder="1" applyAlignment="1"/>
    <xf numFmtId="0" fontId="6" fillId="5" borderId="2" xfId="0" applyFont="1" applyFill="1" applyBorder="1" applyAlignment="1"/>
    <xf numFmtId="0" fontId="6" fillId="11" borderId="2" xfId="0" applyFont="1" applyFill="1" applyBorder="1" applyAlignment="1"/>
    <xf numFmtId="9" fontId="6" fillId="8" borderId="2" xfId="0" applyNumberFormat="1" applyFont="1" applyFill="1" applyBorder="1" applyAlignment="1"/>
    <xf numFmtId="1" fontId="6" fillId="13" borderId="2" xfId="0" applyNumberFormat="1" applyFont="1" applyFill="1" applyBorder="1" applyAlignment="1"/>
    <xf numFmtId="0" fontId="8" fillId="0" borderId="2" xfId="1" applyFont="1" applyFill="1" applyBorder="1" applyAlignment="1">
      <alignment horizontal="left" wrapText="1"/>
    </xf>
    <xf numFmtId="1" fontId="8" fillId="10" borderId="2" xfId="1" applyNumberFormat="1" applyFont="1" applyFill="1" applyBorder="1" applyAlignment="1">
      <alignment horizontal="right" wrapText="1"/>
    </xf>
    <xf numFmtId="0" fontId="6" fillId="6" borderId="2" xfId="0" applyFont="1" applyFill="1" applyBorder="1" applyAlignment="1">
      <alignment horizontal="right" wrapText="1"/>
    </xf>
    <xf numFmtId="0" fontId="6" fillId="5" borderId="2" xfId="0" applyFont="1" applyFill="1" applyBorder="1" applyAlignment="1">
      <alignment wrapText="1"/>
    </xf>
    <xf numFmtId="0" fontId="6" fillId="11" borderId="2" xfId="0" applyFont="1" applyFill="1" applyBorder="1" applyAlignment="1">
      <alignment horizontal="left" wrapText="1"/>
    </xf>
    <xf numFmtId="1" fontId="6" fillId="13" borderId="2" xfId="0" applyNumberFormat="1" applyFont="1" applyFill="1" applyBorder="1" applyAlignment="1">
      <alignment wrapText="1"/>
    </xf>
    <xf numFmtId="0" fontId="6" fillId="12" borderId="2" xfId="0" applyFont="1" applyFill="1" applyBorder="1" applyAlignment="1">
      <alignment horizontal="left" wrapText="1"/>
    </xf>
    <xf numFmtId="9" fontId="6" fillId="7" borderId="2" xfId="0" applyNumberFormat="1" applyFont="1" applyFill="1" applyBorder="1" applyAlignment="1">
      <alignment vertical="top"/>
    </xf>
    <xf numFmtId="0" fontId="8" fillId="0" borderId="2" xfId="2" applyFont="1" applyFill="1" applyBorder="1" applyAlignment="1">
      <alignment horizontal="left" wrapText="1"/>
    </xf>
    <xf numFmtId="1" fontId="8" fillId="10" borderId="2" xfId="2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left" wrapText="1"/>
    </xf>
    <xf numFmtId="1" fontId="8" fillId="0" borderId="2" xfId="0" applyNumberFormat="1" applyFont="1" applyFill="1" applyBorder="1" applyAlignment="1">
      <alignment horizontal="left" wrapText="1"/>
    </xf>
    <xf numFmtId="0" fontId="8" fillId="0" borderId="2" xfId="3" applyFont="1" applyFill="1" applyBorder="1" applyAlignment="1">
      <alignment horizontal="left" wrapText="1"/>
    </xf>
    <xf numFmtId="1" fontId="8" fillId="10" borderId="2" xfId="3" applyNumberFormat="1" applyFont="1" applyFill="1" applyBorder="1" applyAlignment="1">
      <alignment horizontal="right" wrapText="1"/>
    </xf>
    <xf numFmtId="0" fontId="6" fillId="11" borderId="2" xfId="0" applyFont="1" applyFill="1" applyBorder="1" applyAlignment="1">
      <alignment horizontal="right" wrapText="1"/>
    </xf>
    <xf numFmtId="0" fontId="6" fillId="12" borderId="2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left" wrapText="1"/>
    </xf>
    <xf numFmtId="1" fontId="8" fillId="10" borderId="5" xfId="0" applyNumberFormat="1" applyFont="1" applyFill="1" applyBorder="1" applyAlignment="1">
      <alignment horizontal="right" wrapText="1"/>
    </xf>
    <xf numFmtId="0" fontId="6" fillId="6" borderId="5" xfId="0" applyFont="1" applyFill="1" applyBorder="1" applyAlignment="1"/>
    <xf numFmtId="9" fontId="6" fillId="7" borderId="5" xfId="0" applyNumberFormat="1" applyFont="1" applyFill="1" applyBorder="1" applyAlignment="1"/>
    <xf numFmtId="0" fontId="6" fillId="5" borderId="5" xfId="0" applyFont="1" applyFill="1" applyBorder="1" applyAlignment="1"/>
    <xf numFmtId="0" fontId="6" fillId="11" borderId="5" xfId="0" applyFont="1" applyFill="1" applyBorder="1" applyAlignment="1"/>
    <xf numFmtId="9" fontId="6" fillId="8" borderId="5" xfId="0" applyNumberFormat="1" applyFont="1" applyFill="1" applyBorder="1" applyAlignment="1"/>
    <xf numFmtId="1" fontId="6" fillId="13" borderId="5" xfId="0" applyNumberFormat="1" applyFont="1" applyFill="1" applyBorder="1" applyAlignment="1"/>
    <xf numFmtId="0" fontId="6" fillId="0" borderId="2" xfId="0" applyFont="1" applyFill="1" applyBorder="1" applyAlignment="1"/>
    <xf numFmtId="0" fontId="5" fillId="10" borderId="7" xfId="0" applyFont="1" applyFill="1" applyBorder="1" applyAlignment="1">
      <alignment horizontal="center" wrapText="1"/>
    </xf>
    <xf numFmtId="0" fontId="5" fillId="10" borderId="8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7" fillId="11" borderId="2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wrapText="1"/>
    </xf>
    <xf numFmtId="0" fontId="7" fillId="9" borderId="10" xfId="0" applyFont="1" applyFill="1" applyBorder="1" applyAlignment="1">
      <alignment horizontal="center" wrapText="1"/>
    </xf>
    <xf numFmtId="0" fontId="7" fillId="9" borderId="4" xfId="0" applyFont="1" applyFill="1" applyBorder="1" applyAlignment="1">
      <alignment horizontal="center" wrapText="1"/>
    </xf>
    <xf numFmtId="0" fontId="7" fillId="13" borderId="2" xfId="0" applyFont="1" applyFill="1" applyBorder="1" applyAlignment="1">
      <alignment horizontal="center" vertical="top" wrapText="1"/>
    </xf>
    <xf numFmtId="0" fontId="7" fillId="12" borderId="3" xfId="0" applyFont="1" applyFill="1" applyBorder="1" applyAlignment="1">
      <alignment horizontal="center" wrapText="1"/>
    </xf>
    <xf numFmtId="0" fontId="7" fillId="12" borderId="10" xfId="0" applyFont="1" applyFill="1" applyBorder="1" applyAlignment="1">
      <alignment horizontal="center" wrapText="1"/>
    </xf>
    <xf numFmtId="0" fontId="7" fillId="12" borderId="4" xfId="0" applyFont="1" applyFill="1" applyBorder="1" applyAlignment="1">
      <alignment horizont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abSelected="1" zoomScale="90" zoomScaleNormal="90" workbookViewId="0">
      <selection sqref="A1:A2"/>
    </sheetView>
  </sheetViews>
  <sheetFormatPr defaultRowHeight="14.25" x14ac:dyDescent="0.2"/>
  <cols>
    <col min="1" max="1" width="19.5" style="1" customWidth="1"/>
    <col min="2" max="2" width="12.375" style="1" customWidth="1"/>
    <col min="3" max="3" width="13" style="1" customWidth="1"/>
    <col min="4" max="4" width="11.75" style="1" customWidth="1"/>
    <col min="5" max="5" width="12.5" style="1" customWidth="1"/>
    <col min="6" max="6" width="12.125" style="1" customWidth="1"/>
    <col min="7" max="9" width="11.875" style="1" customWidth="1"/>
    <col min="10" max="10" width="12" style="1" customWidth="1"/>
    <col min="11" max="11" width="11.875" style="1" customWidth="1"/>
    <col min="12" max="12" width="11" style="1" customWidth="1"/>
    <col min="13" max="13" width="10.875" style="1" customWidth="1"/>
    <col min="14" max="14" width="13.125" style="1" customWidth="1"/>
    <col min="15" max="15" width="12" style="1" customWidth="1"/>
    <col min="16" max="16" width="14.5" style="1" customWidth="1"/>
    <col min="17" max="17" width="11.375" style="1" customWidth="1"/>
    <col min="18" max="18" width="11.125" style="1" customWidth="1"/>
    <col min="19" max="19" width="11.25" style="1" customWidth="1"/>
    <col min="20" max="22" width="12.625" style="1" customWidth="1"/>
    <col min="23" max="23" width="13.25" style="1" customWidth="1"/>
    <col min="24" max="24" width="11.875" style="1" customWidth="1"/>
    <col min="25" max="25" width="11.875" style="3" customWidth="1"/>
    <col min="26" max="26" width="11.375" style="3" customWidth="1"/>
    <col min="27" max="28" width="11" style="3" customWidth="1"/>
    <col min="29" max="16384" width="9" style="1"/>
  </cols>
  <sheetData>
    <row r="1" spans="1:28" s="8" customFormat="1" ht="30.75" customHeight="1" x14ac:dyDescent="0.2">
      <c r="A1" s="58" t="s">
        <v>82</v>
      </c>
      <c r="B1" s="54" t="s">
        <v>87</v>
      </c>
      <c r="C1" s="55"/>
      <c r="D1" s="55"/>
      <c r="E1" s="56" t="s">
        <v>90</v>
      </c>
      <c r="F1" s="56"/>
      <c r="G1" s="56"/>
      <c r="H1" s="64" t="s">
        <v>86</v>
      </c>
      <c r="I1" s="65"/>
      <c r="J1" s="66"/>
      <c r="K1" s="57" t="s">
        <v>93</v>
      </c>
      <c r="L1" s="57"/>
      <c r="M1" s="57"/>
      <c r="N1" s="60" t="s">
        <v>94</v>
      </c>
      <c r="O1" s="60"/>
      <c r="P1" s="60"/>
      <c r="Q1" s="61" t="s">
        <v>96</v>
      </c>
      <c r="R1" s="62"/>
      <c r="S1" s="63"/>
      <c r="T1" s="70" t="s">
        <v>98</v>
      </c>
      <c r="U1" s="70"/>
      <c r="V1" s="70"/>
      <c r="W1" s="71" t="s">
        <v>95</v>
      </c>
      <c r="X1" s="72"/>
      <c r="Y1" s="73"/>
      <c r="Z1" s="67" t="s">
        <v>97</v>
      </c>
      <c r="AA1" s="68"/>
      <c r="AB1" s="69"/>
    </row>
    <row r="2" spans="1:28" s="8" customFormat="1" ht="24" x14ac:dyDescent="0.2">
      <c r="A2" s="59"/>
      <c r="B2" s="9" t="s">
        <v>88</v>
      </c>
      <c r="C2" s="9" t="s">
        <v>89</v>
      </c>
      <c r="D2" s="9" t="s">
        <v>84</v>
      </c>
      <c r="E2" s="10" t="s">
        <v>91</v>
      </c>
      <c r="F2" s="10" t="s">
        <v>92</v>
      </c>
      <c r="G2" s="10" t="s">
        <v>84</v>
      </c>
      <c r="H2" s="18" t="s">
        <v>91</v>
      </c>
      <c r="I2" s="18" t="s">
        <v>99</v>
      </c>
      <c r="J2" s="18" t="s">
        <v>84</v>
      </c>
      <c r="K2" s="11" t="s">
        <v>88</v>
      </c>
      <c r="L2" s="12" t="s">
        <v>92</v>
      </c>
      <c r="M2" s="12" t="s">
        <v>84</v>
      </c>
      <c r="N2" s="13" t="s">
        <v>91</v>
      </c>
      <c r="O2" s="13" t="s">
        <v>92</v>
      </c>
      <c r="P2" s="13" t="s">
        <v>84</v>
      </c>
      <c r="Q2" s="17" t="s">
        <v>91</v>
      </c>
      <c r="R2" s="17" t="s">
        <v>92</v>
      </c>
      <c r="S2" s="17" t="s">
        <v>84</v>
      </c>
      <c r="T2" s="14" t="s">
        <v>91</v>
      </c>
      <c r="U2" s="14" t="s">
        <v>92</v>
      </c>
      <c r="V2" s="14" t="s">
        <v>84</v>
      </c>
      <c r="W2" s="15" t="s">
        <v>91</v>
      </c>
      <c r="X2" s="16" t="s">
        <v>92</v>
      </c>
      <c r="Y2" s="16" t="s">
        <v>84</v>
      </c>
      <c r="Z2" s="19" t="s">
        <v>91</v>
      </c>
      <c r="AA2" s="19" t="s">
        <v>92</v>
      </c>
      <c r="AB2" s="19" t="s">
        <v>84</v>
      </c>
    </row>
    <row r="3" spans="1:28" x14ac:dyDescent="0.2">
      <c r="A3" s="21" t="s">
        <v>0</v>
      </c>
      <c r="B3" s="22">
        <v>65080489</v>
      </c>
      <c r="C3" s="22">
        <v>18815521</v>
      </c>
      <c r="D3" s="22">
        <f>SUM(B3:C3)</f>
        <v>83896010</v>
      </c>
      <c r="E3" s="23">
        <v>62800242</v>
      </c>
      <c r="F3" s="23">
        <v>13570058</v>
      </c>
      <c r="G3" s="23">
        <f>SUM(E3:F3)</f>
        <v>76370300</v>
      </c>
      <c r="H3" s="24">
        <f>E3/B3</f>
        <v>0.96496266338748626</v>
      </c>
      <c r="I3" s="24">
        <f>F3/C3</f>
        <v>0.72121617041590291</v>
      </c>
      <c r="J3" s="24">
        <f>G3/D3</f>
        <v>0.91029716431091301</v>
      </c>
      <c r="K3" s="25">
        <v>69307285</v>
      </c>
      <c r="L3" s="25">
        <v>19377128</v>
      </c>
      <c r="M3" s="25">
        <f>SUM(K3:L3)</f>
        <v>88684413</v>
      </c>
      <c r="N3" s="26">
        <v>70026190</v>
      </c>
      <c r="O3" s="26">
        <v>16123230</v>
      </c>
      <c r="P3" s="26">
        <f>SUM(N3:O3)</f>
        <v>86149420</v>
      </c>
      <c r="Q3" s="27">
        <f>N3/K3</f>
        <v>1.0103727191160352</v>
      </c>
      <c r="R3" s="27">
        <f>O3/L3</f>
        <v>0.83207532096603787</v>
      </c>
      <c r="S3" s="27">
        <f>P3/M3</f>
        <v>0.97141557445951632</v>
      </c>
      <c r="T3" s="28">
        <v>73283878</v>
      </c>
      <c r="U3" s="28">
        <v>19354059</v>
      </c>
      <c r="V3" s="28">
        <f>SUM(T3:U3)</f>
        <v>92637937</v>
      </c>
      <c r="W3" s="4">
        <v>70774368</v>
      </c>
      <c r="X3" s="4">
        <v>19784630</v>
      </c>
      <c r="Y3" s="4">
        <f>SUM(W3:X3)</f>
        <v>90558998</v>
      </c>
      <c r="Z3" s="7">
        <f>W3/T3</f>
        <v>0.96575631546136242</v>
      </c>
      <c r="AA3" s="7">
        <f>X3/U3</f>
        <v>1.0222470645563291</v>
      </c>
      <c r="AB3" s="7">
        <f>Y3/V3</f>
        <v>0.97755844886744403</v>
      </c>
    </row>
    <row r="4" spans="1:28" ht="36" x14ac:dyDescent="0.2">
      <c r="A4" s="29" t="s">
        <v>1</v>
      </c>
      <c r="B4" s="30" t="s">
        <v>85</v>
      </c>
      <c r="C4" s="30" t="s">
        <v>85</v>
      </c>
      <c r="D4" s="22">
        <f t="shared" ref="D4:D67" si="0">SUM(B4:C4)</f>
        <v>0</v>
      </c>
      <c r="E4" s="31" t="s">
        <v>81</v>
      </c>
      <c r="F4" s="31" t="s">
        <v>81</v>
      </c>
      <c r="G4" s="23">
        <f t="shared" ref="G4:G67" si="1">SUM(E4:F4)</f>
        <v>0</v>
      </c>
      <c r="H4" s="24"/>
      <c r="I4" s="24"/>
      <c r="J4" s="24"/>
      <c r="K4" s="32"/>
      <c r="L4" s="32"/>
      <c r="M4" s="25">
        <f t="shared" ref="M4:M67" si="2">SUM(K4:L4)</f>
        <v>0</v>
      </c>
      <c r="N4" s="33" t="s">
        <v>81</v>
      </c>
      <c r="O4" s="33" t="s">
        <v>81</v>
      </c>
      <c r="P4" s="26">
        <f t="shared" ref="P4:P67" si="3">SUM(N4:O4)</f>
        <v>0</v>
      </c>
      <c r="Q4" s="27"/>
      <c r="R4" s="27"/>
      <c r="S4" s="27"/>
      <c r="T4" s="34" t="s">
        <v>81</v>
      </c>
      <c r="U4" s="34" t="s">
        <v>81</v>
      </c>
      <c r="V4" s="28">
        <f t="shared" ref="V4:V67" si="4">SUM(T4:U4)</f>
        <v>0</v>
      </c>
      <c r="W4" s="35" t="s">
        <v>81</v>
      </c>
      <c r="X4" s="35" t="s">
        <v>81</v>
      </c>
      <c r="Y4" s="4">
        <f t="shared" ref="Y4:Y67" si="5">SUM(W4:X4)</f>
        <v>0</v>
      </c>
      <c r="Z4" s="7"/>
      <c r="AA4" s="7"/>
      <c r="AB4" s="7"/>
    </row>
    <row r="5" spans="1:28" x14ac:dyDescent="0.2">
      <c r="A5" s="21" t="s">
        <v>2</v>
      </c>
      <c r="B5" s="22">
        <v>2980299</v>
      </c>
      <c r="C5" s="22">
        <v>616852</v>
      </c>
      <c r="D5" s="22">
        <f t="shared" si="0"/>
        <v>3597151</v>
      </c>
      <c r="E5" s="23">
        <v>2860070</v>
      </c>
      <c r="F5" s="23">
        <v>582475</v>
      </c>
      <c r="G5" s="23">
        <f t="shared" si="1"/>
        <v>3442545</v>
      </c>
      <c r="H5" s="24">
        <f t="shared" ref="H5:H67" si="6">E5/B5</f>
        <v>0.95965874564934595</v>
      </c>
      <c r="I5" s="24">
        <f t="shared" ref="I5:I67" si="7">F5/C5</f>
        <v>0.94427026255892821</v>
      </c>
      <c r="J5" s="24">
        <f t="shared" ref="J5:J67" si="8">G5/D5</f>
        <v>0.95701987489543805</v>
      </c>
      <c r="K5" s="25">
        <v>3030300</v>
      </c>
      <c r="L5" s="25">
        <v>617604</v>
      </c>
      <c r="M5" s="25">
        <f t="shared" si="2"/>
        <v>3647904</v>
      </c>
      <c r="N5" s="26">
        <v>3573684</v>
      </c>
      <c r="O5" s="26">
        <v>567714</v>
      </c>
      <c r="P5" s="26">
        <f t="shared" si="3"/>
        <v>4141398</v>
      </c>
      <c r="Q5" s="27">
        <f t="shared" ref="Q5:Q67" si="9">N5/K5</f>
        <v>1.1793168993168994</v>
      </c>
      <c r="R5" s="27">
        <f t="shared" ref="R5:R67" si="10">O5/L5</f>
        <v>0.91922008277148459</v>
      </c>
      <c r="S5" s="27">
        <f t="shared" ref="S5:S36" si="11">P5/M5</f>
        <v>1.1352815205663307</v>
      </c>
      <c r="T5" s="28">
        <v>2961250</v>
      </c>
      <c r="U5" s="28">
        <v>723317</v>
      </c>
      <c r="V5" s="28">
        <f t="shared" si="4"/>
        <v>3684567</v>
      </c>
      <c r="W5" s="4">
        <v>3197117</v>
      </c>
      <c r="X5" s="4">
        <v>643041</v>
      </c>
      <c r="Y5" s="4">
        <f t="shared" si="5"/>
        <v>3840158</v>
      </c>
      <c r="Z5" s="7">
        <f t="shared" ref="Z5:Z67" si="12">W5/T5</f>
        <v>1.0796511608273534</v>
      </c>
      <c r="AA5" s="7">
        <f t="shared" ref="AA5:AA67" si="13">X5/U5</f>
        <v>0.88901684876755283</v>
      </c>
      <c r="AB5" s="7">
        <f t="shared" ref="AB5:AB36" si="14">Y5/V5</f>
        <v>1.0422277570200242</v>
      </c>
    </row>
    <row r="6" spans="1:28" x14ac:dyDescent="0.2">
      <c r="A6" s="21" t="s">
        <v>3</v>
      </c>
      <c r="B6" s="22">
        <v>61903538</v>
      </c>
      <c r="C6" s="22">
        <v>23075019</v>
      </c>
      <c r="D6" s="22">
        <f t="shared" si="0"/>
        <v>84978557</v>
      </c>
      <c r="E6" s="23">
        <v>50902429</v>
      </c>
      <c r="F6" s="23">
        <v>16720368</v>
      </c>
      <c r="G6" s="23">
        <f t="shared" si="1"/>
        <v>67622797</v>
      </c>
      <c r="H6" s="24">
        <f t="shared" si="6"/>
        <v>0.82228626415504713</v>
      </c>
      <c r="I6" s="24">
        <f t="shared" si="7"/>
        <v>0.72460906749415899</v>
      </c>
      <c r="J6" s="24">
        <f t="shared" si="8"/>
        <v>0.79576306526362883</v>
      </c>
      <c r="K6" s="25">
        <v>63148548</v>
      </c>
      <c r="L6" s="25">
        <v>21373997</v>
      </c>
      <c r="M6" s="25">
        <f t="shared" si="2"/>
        <v>84522545</v>
      </c>
      <c r="N6" s="26">
        <v>49374716</v>
      </c>
      <c r="O6" s="26">
        <v>16204283</v>
      </c>
      <c r="P6" s="26">
        <f t="shared" si="3"/>
        <v>65578999</v>
      </c>
      <c r="Q6" s="27">
        <f t="shared" si="9"/>
        <v>0.78188204739086009</v>
      </c>
      <c r="R6" s="27">
        <f t="shared" si="10"/>
        <v>0.75813068561766894</v>
      </c>
      <c r="S6" s="27">
        <f t="shared" si="11"/>
        <v>0.775875821060523</v>
      </c>
      <c r="T6" s="28">
        <v>64264055</v>
      </c>
      <c r="U6" s="28">
        <v>24801961</v>
      </c>
      <c r="V6" s="28">
        <f t="shared" si="4"/>
        <v>89066016</v>
      </c>
      <c r="W6" s="4">
        <v>44816438</v>
      </c>
      <c r="X6" s="4">
        <v>11573254</v>
      </c>
      <c r="Y6" s="4">
        <f t="shared" si="5"/>
        <v>56389692</v>
      </c>
      <c r="Z6" s="7">
        <f t="shared" si="12"/>
        <v>0.69737955378010308</v>
      </c>
      <c r="AA6" s="7">
        <f t="shared" si="13"/>
        <v>0.46662657037481836</v>
      </c>
      <c r="AB6" s="7">
        <f t="shared" si="14"/>
        <v>0.63312242460693424</v>
      </c>
    </row>
    <row r="7" spans="1:28" x14ac:dyDescent="0.2">
      <c r="A7" s="21" t="s">
        <v>4</v>
      </c>
      <c r="B7" s="22">
        <v>3417377</v>
      </c>
      <c r="C7" s="22">
        <v>1424820</v>
      </c>
      <c r="D7" s="22">
        <f t="shared" si="0"/>
        <v>4842197</v>
      </c>
      <c r="E7" s="23">
        <v>3026894</v>
      </c>
      <c r="F7" s="23">
        <v>1265290</v>
      </c>
      <c r="G7" s="23">
        <f t="shared" si="1"/>
        <v>4292184</v>
      </c>
      <c r="H7" s="24">
        <f t="shared" si="6"/>
        <v>0.88573604843714926</v>
      </c>
      <c r="I7" s="24">
        <f t="shared" si="7"/>
        <v>0.88803497985710478</v>
      </c>
      <c r="J7" s="24">
        <f t="shared" si="8"/>
        <v>0.88641251068471605</v>
      </c>
      <c r="K7" s="25">
        <v>3476954</v>
      </c>
      <c r="L7" s="25">
        <v>1381310</v>
      </c>
      <c r="M7" s="25">
        <f t="shared" si="2"/>
        <v>4858264</v>
      </c>
      <c r="N7" s="26">
        <v>3129440</v>
      </c>
      <c r="O7" s="26">
        <v>1267160</v>
      </c>
      <c r="P7" s="26">
        <f t="shared" si="3"/>
        <v>4396600</v>
      </c>
      <c r="Q7" s="27">
        <f t="shared" si="9"/>
        <v>0.90005217210236321</v>
      </c>
      <c r="R7" s="27">
        <f t="shared" si="10"/>
        <v>0.91736105580934035</v>
      </c>
      <c r="S7" s="27">
        <f t="shared" si="11"/>
        <v>0.90497346377224452</v>
      </c>
      <c r="T7" s="28">
        <v>3525171</v>
      </c>
      <c r="U7" s="28">
        <v>1453402</v>
      </c>
      <c r="V7" s="28">
        <f t="shared" si="4"/>
        <v>4978573</v>
      </c>
      <c r="W7" s="4">
        <v>3325066</v>
      </c>
      <c r="X7" s="4">
        <v>1107604</v>
      </c>
      <c r="Y7" s="4">
        <f t="shared" si="5"/>
        <v>4432670</v>
      </c>
      <c r="Z7" s="7">
        <f t="shared" si="12"/>
        <v>0.94323537780153077</v>
      </c>
      <c r="AA7" s="7">
        <f t="shared" si="13"/>
        <v>0.7620768376540008</v>
      </c>
      <c r="AB7" s="7">
        <f t="shared" si="14"/>
        <v>0.89034950376342781</v>
      </c>
    </row>
    <row r="8" spans="1:28" x14ac:dyDescent="0.2">
      <c r="A8" s="21" t="s">
        <v>5</v>
      </c>
      <c r="B8" s="22">
        <v>9509812.5</v>
      </c>
      <c r="C8" s="22">
        <v>190994.5</v>
      </c>
      <c r="D8" s="22">
        <f t="shared" si="0"/>
        <v>9700807</v>
      </c>
      <c r="E8" s="23">
        <v>4294845</v>
      </c>
      <c r="F8" s="23">
        <v>95804</v>
      </c>
      <c r="G8" s="23">
        <f t="shared" si="1"/>
        <v>4390649</v>
      </c>
      <c r="H8" s="24">
        <f t="shared" si="6"/>
        <v>0.45162246889725743</v>
      </c>
      <c r="I8" s="24">
        <f t="shared" si="7"/>
        <v>0.50160606719041645</v>
      </c>
      <c r="J8" s="24">
        <f t="shared" si="8"/>
        <v>0.45260657180376851</v>
      </c>
      <c r="K8" s="25">
        <v>9570926.5</v>
      </c>
      <c r="L8" s="25">
        <v>190994.5</v>
      </c>
      <c r="M8" s="25">
        <f t="shared" si="2"/>
        <v>9761921</v>
      </c>
      <c r="N8" s="26">
        <v>6176403</v>
      </c>
      <c r="O8" s="26">
        <v>57816</v>
      </c>
      <c r="P8" s="26">
        <f t="shared" si="3"/>
        <v>6234219</v>
      </c>
      <c r="Q8" s="27">
        <f t="shared" si="9"/>
        <v>0.64532968673408997</v>
      </c>
      <c r="R8" s="27">
        <f t="shared" si="10"/>
        <v>0.30271028746901091</v>
      </c>
      <c r="S8" s="27">
        <f t="shared" si="11"/>
        <v>0.63862624989487216</v>
      </c>
      <c r="T8" s="28">
        <v>9692730</v>
      </c>
      <c r="U8" s="28">
        <v>190997.5</v>
      </c>
      <c r="V8" s="28">
        <f t="shared" si="4"/>
        <v>9883727.5</v>
      </c>
      <c r="W8" s="4">
        <v>9270348</v>
      </c>
      <c r="X8" s="4">
        <v>168916</v>
      </c>
      <c r="Y8" s="4">
        <f t="shared" si="5"/>
        <v>9439264</v>
      </c>
      <c r="Z8" s="7">
        <f t="shared" si="12"/>
        <v>0.95642280348261022</v>
      </c>
      <c r="AA8" s="7">
        <f t="shared" si="13"/>
        <v>0.8843885391170041</v>
      </c>
      <c r="AB8" s="7">
        <f t="shared" si="14"/>
        <v>0.95503078165600985</v>
      </c>
    </row>
    <row r="9" spans="1:28" x14ac:dyDescent="0.2">
      <c r="A9" s="21" t="s">
        <v>6</v>
      </c>
      <c r="B9" s="22">
        <v>2497606</v>
      </c>
      <c r="C9" s="22">
        <v>101476</v>
      </c>
      <c r="D9" s="22">
        <f t="shared" si="0"/>
        <v>2599082</v>
      </c>
      <c r="E9" s="23">
        <v>1968686</v>
      </c>
      <c r="F9" s="23">
        <v>78385</v>
      </c>
      <c r="G9" s="23">
        <f t="shared" si="1"/>
        <v>2047071</v>
      </c>
      <c r="H9" s="24">
        <f t="shared" si="6"/>
        <v>0.78822920828985832</v>
      </c>
      <c r="I9" s="24">
        <f t="shared" si="7"/>
        <v>0.77244865781071381</v>
      </c>
      <c r="J9" s="36">
        <f t="shared" si="8"/>
        <v>0.78761308800568819</v>
      </c>
      <c r="K9" s="25">
        <v>2498214</v>
      </c>
      <c r="L9" s="25">
        <v>101670</v>
      </c>
      <c r="M9" s="25">
        <f t="shared" si="2"/>
        <v>2599884</v>
      </c>
      <c r="N9" s="26">
        <v>2363350</v>
      </c>
      <c r="O9" s="26">
        <v>93612</v>
      </c>
      <c r="P9" s="26">
        <f t="shared" si="3"/>
        <v>2456962</v>
      </c>
      <c r="Q9" s="27">
        <f t="shared" si="9"/>
        <v>0.94601583371160358</v>
      </c>
      <c r="R9" s="27">
        <f t="shared" si="10"/>
        <v>0.92074358217763352</v>
      </c>
      <c r="S9" s="27">
        <f t="shared" si="11"/>
        <v>0.94502754738288319</v>
      </c>
      <c r="T9" s="28">
        <v>2510955</v>
      </c>
      <c r="U9" s="28">
        <v>105079</v>
      </c>
      <c r="V9" s="28">
        <f t="shared" si="4"/>
        <v>2616034</v>
      </c>
      <c r="W9" s="4">
        <v>2199527</v>
      </c>
      <c r="X9" s="4">
        <v>133790</v>
      </c>
      <c r="Y9" s="4">
        <f t="shared" si="5"/>
        <v>2333317</v>
      </c>
      <c r="Z9" s="7">
        <f t="shared" si="12"/>
        <v>0.87597228942772765</v>
      </c>
      <c r="AA9" s="7">
        <f t="shared" si="13"/>
        <v>1.2732325202942547</v>
      </c>
      <c r="AB9" s="7">
        <f t="shared" si="14"/>
        <v>0.89192915688404661</v>
      </c>
    </row>
    <row r="10" spans="1:28" x14ac:dyDescent="0.2">
      <c r="A10" s="37" t="s">
        <v>7</v>
      </c>
      <c r="B10" s="38">
        <v>3185248</v>
      </c>
      <c r="C10" s="38">
        <v>153760</v>
      </c>
      <c r="D10" s="22">
        <f t="shared" si="0"/>
        <v>3339008</v>
      </c>
      <c r="E10" s="23">
        <v>2580260</v>
      </c>
      <c r="F10" s="23">
        <v>127389</v>
      </c>
      <c r="G10" s="23">
        <f t="shared" si="1"/>
        <v>2707649</v>
      </c>
      <c r="H10" s="24">
        <f t="shared" si="6"/>
        <v>0.81006565265875685</v>
      </c>
      <c r="I10" s="24">
        <f t="shared" si="7"/>
        <v>0.82849245577523412</v>
      </c>
      <c r="J10" s="24">
        <f t="shared" si="8"/>
        <v>0.81091419966648781</v>
      </c>
      <c r="K10" s="25">
        <v>3167895</v>
      </c>
      <c r="L10" s="25">
        <v>158467</v>
      </c>
      <c r="M10" s="25">
        <f t="shared" si="2"/>
        <v>3326362</v>
      </c>
      <c r="N10" s="26">
        <v>4643904</v>
      </c>
      <c r="O10" s="26">
        <v>114679</v>
      </c>
      <c r="P10" s="26">
        <f t="shared" si="3"/>
        <v>4758583</v>
      </c>
      <c r="Q10" s="27">
        <f t="shared" si="9"/>
        <v>1.4659273744868437</v>
      </c>
      <c r="R10" s="27">
        <f t="shared" si="10"/>
        <v>0.72367748490221939</v>
      </c>
      <c r="S10" s="27">
        <f t="shared" si="11"/>
        <v>1.4305667873791248</v>
      </c>
      <c r="T10" s="28">
        <v>3162414</v>
      </c>
      <c r="U10" s="28">
        <v>477264</v>
      </c>
      <c r="V10" s="28">
        <f t="shared" si="4"/>
        <v>3639678</v>
      </c>
      <c r="W10" s="4">
        <v>2520964</v>
      </c>
      <c r="X10" s="4">
        <v>444445</v>
      </c>
      <c r="Y10" s="4">
        <f t="shared" si="5"/>
        <v>2965409</v>
      </c>
      <c r="Z10" s="7">
        <f t="shared" si="12"/>
        <v>0.79716444462995673</v>
      </c>
      <c r="AA10" s="7">
        <f t="shared" si="13"/>
        <v>0.93123512353749704</v>
      </c>
      <c r="AB10" s="7">
        <f t="shared" si="14"/>
        <v>0.81474487578296761</v>
      </c>
    </row>
    <row r="11" spans="1:28" x14ac:dyDescent="0.2">
      <c r="A11" s="21" t="s">
        <v>8</v>
      </c>
      <c r="B11" s="22">
        <v>31420969</v>
      </c>
      <c r="C11" s="22">
        <v>7437624</v>
      </c>
      <c r="D11" s="22">
        <f t="shared" si="0"/>
        <v>38858593</v>
      </c>
      <c r="E11" s="23">
        <v>23291552</v>
      </c>
      <c r="F11" s="23">
        <v>6749346</v>
      </c>
      <c r="G11" s="23">
        <f t="shared" si="1"/>
        <v>30040898</v>
      </c>
      <c r="H11" s="24">
        <f t="shared" si="6"/>
        <v>0.74127414721041862</v>
      </c>
      <c r="I11" s="24">
        <f t="shared" si="7"/>
        <v>0.90745996302044851</v>
      </c>
      <c r="J11" s="24">
        <f t="shared" si="8"/>
        <v>0.77308249426323794</v>
      </c>
      <c r="K11" s="25">
        <v>32876622</v>
      </c>
      <c r="L11" s="25">
        <v>8182894</v>
      </c>
      <c r="M11" s="25">
        <f t="shared" si="2"/>
        <v>41059516</v>
      </c>
      <c r="N11" s="26">
        <v>26832568</v>
      </c>
      <c r="O11" s="26">
        <v>8052568</v>
      </c>
      <c r="P11" s="26">
        <f t="shared" si="3"/>
        <v>34885136</v>
      </c>
      <c r="Q11" s="27">
        <f t="shared" si="9"/>
        <v>0.81615951906494533</v>
      </c>
      <c r="R11" s="27">
        <f t="shared" si="10"/>
        <v>0.98407336084275321</v>
      </c>
      <c r="S11" s="27">
        <f t="shared" si="11"/>
        <v>0.84962365362514258</v>
      </c>
      <c r="T11" s="28">
        <v>34138558</v>
      </c>
      <c r="U11" s="28">
        <v>8343876</v>
      </c>
      <c r="V11" s="28">
        <f t="shared" si="4"/>
        <v>42482434</v>
      </c>
      <c r="W11" s="4">
        <v>28936908</v>
      </c>
      <c r="X11" s="4">
        <v>9059276</v>
      </c>
      <c r="Y11" s="4">
        <f t="shared" si="5"/>
        <v>37996184</v>
      </c>
      <c r="Z11" s="7">
        <f t="shared" si="12"/>
        <v>0.84763123269588603</v>
      </c>
      <c r="AA11" s="7">
        <f t="shared" si="13"/>
        <v>1.0857395292068099</v>
      </c>
      <c r="AB11" s="7">
        <f t="shared" si="14"/>
        <v>0.89439752910579462</v>
      </c>
    </row>
    <row r="12" spans="1:28" x14ac:dyDescent="0.2">
      <c r="A12" s="21" t="s">
        <v>9</v>
      </c>
      <c r="B12" s="22">
        <v>4005945</v>
      </c>
      <c r="C12" s="22">
        <v>874898</v>
      </c>
      <c r="D12" s="22">
        <f t="shared" si="0"/>
        <v>4880843</v>
      </c>
      <c r="E12" s="23">
        <v>3327236</v>
      </c>
      <c r="F12" s="23">
        <v>819111</v>
      </c>
      <c r="G12" s="23">
        <f t="shared" si="1"/>
        <v>4146347</v>
      </c>
      <c r="H12" s="24">
        <f t="shared" si="6"/>
        <v>0.83057455856233675</v>
      </c>
      <c r="I12" s="24">
        <f t="shared" si="7"/>
        <v>0.93623599551033376</v>
      </c>
      <c r="J12" s="24">
        <f t="shared" si="8"/>
        <v>0.84951452034003139</v>
      </c>
      <c r="K12" s="25">
        <v>4035995</v>
      </c>
      <c r="L12" s="25">
        <v>880354</v>
      </c>
      <c r="M12" s="25">
        <f t="shared" si="2"/>
        <v>4916349</v>
      </c>
      <c r="N12" s="26">
        <v>3724950</v>
      </c>
      <c r="O12" s="26">
        <v>508136</v>
      </c>
      <c r="P12" s="26">
        <f t="shared" si="3"/>
        <v>4233086</v>
      </c>
      <c r="Q12" s="27">
        <f t="shared" si="9"/>
        <v>0.92293226329566813</v>
      </c>
      <c r="R12" s="27">
        <f t="shared" si="10"/>
        <v>0.5771950828871113</v>
      </c>
      <c r="S12" s="27">
        <f t="shared" si="11"/>
        <v>0.8610222748629115</v>
      </c>
      <c r="T12" s="28">
        <v>4084509</v>
      </c>
      <c r="U12" s="28">
        <v>913290</v>
      </c>
      <c r="V12" s="28">
        <f t="shared" si="4"/>
        <v>4997799</v>
      </c>
      <c r="W12" s="4">
        <v>4222025</v>
      </c>
      <c r="X12" s="4">
        <v>696219</v>
      </c>
      <c r="Y12" s="4">
        <f t="shared" si="5"/>
        <v>4918244</v>
      </c>
      <c r="Z12" s="7">
        <f t="shared" si="12"/>
        <v>1.0336676942075536</v>
      </c>
      <c r="AA12" s="7">
        <f t="shared" si="13"/>
        <v>0.76231974509739509</v>
      </c>
      <c r="AB12" s="7">
        <f t="shared" si="14"/>
        <v>0.98408199289327158</v>
      </c>
    </row>
    <row r="13" spans="1:28" x14ac:dyDescent="0.2">
      <c r="A13" s="21" t="s">
        <v>10</v>
      </c>
      <c r="B13" s="22">
        <v>1546517</v>
      </c>
      <c r="C13" s="22">
        <v>547530</v>
      </c>
      <c r="D13" s="22">
        <f t="shared" si="0"/>
        <v>2094047</v>
      </c>
      <c r="E13" s="23">
        <v>1270296</v>
      </c>
      <c r="F13" s="23">
        <v>390843</v>
      </c>
      <c r="G13" s="23">
        <f t="shared" si="1"/>
        <v>1661139</v>
      </c>
      <c r="H13" s="24">
        <f t="shared" si="6"/>
        <v>0.82139155276017006</v>
      </c>
      <c r="I13" s="24">
        <f t="shared" si="7"/>
        <v>0.71382937921209799</v>
      </c>
      <c r="J13" s="24">
        <f t="shared" si="8"/>
        <v>0.79326729533768825</v>
      </c>
      <c r="K13" s="25">
        <v>1606681</v>
      </c>
      <c r="L13" s="25">
        <v>863908</v>
      </c>
      <c r="M13" s="25">
        <f t="shared" si="2"/>
        <v>2470589</v>
      </c>
      <c r="N13" s="26">
        <v>1377594</v>
      </c>
      <c r="O13" s="26">
        <v>547018</v>
      </c>
      <c r="P13" s="26">
        <f t="shared" si="3"/>
        <v>1924612</v>
      </c>
      <c r="Q13" s="27">
        <f t="shared" si="9"/>
        <v>0.85741600230537363</v>
      </c>
      <c r="R13" s="27">
        <f t="shared" si="10"/>
        <v>0.63319010820596633</v>
      </c>
      <c r="S13" s="27">
        <f t="shared" si="11"/>
        <v>0.77900937792566871</v>
      </c>
      <c r="T13" s="28">
        <v>1658533</v>
      </c>
      <c r="U13" s="28">
        <v>873122</v>
      </c>
      <c r="V13" s="28">
        <f t="shared" si="4"/>
        <v>2531655</v>
      </c>
      <c r="W13" s="4">
        <v>1369742</v>
      </c>
      <c r="X13" s="4">
        <v>907335</v>
      </c>
      <c r="Y13" s="4">
        <f t="shared" si="5"/>
        <v>2277077</v>
      </c>
      <c r="Z13" s="7">
        <f t="shared" si="12"/>
        <v>0.82587563828998278</v>
      </c>
      <c r="AA13" s="7">
        <f t="shared" si="13"/>
        <v>1.0391846729323051</v>
      </c>
      <c r="AB13" s="7">
        <f t="shared" si="14"/>
        <v>0.89944206457830944</v>
      </c>
    </row>
    <row r="14" spans="1:28" x14ac:dyDescent="0.2">
      <c r="A14" s="21" t="s">
        <v>11</v>
      </c>
      <c r="B14" s="22">
        <v>939578</v>
      </c>
      <c r="C14" s="22">
        <v>94325</v>
      </c>
      <c r="D14" s="22">
        <f t="shared" si="0"/>
        <v>1033903</v>
      </c>
      <c r="E14" s="23">
        <v>896092</v>
      </c>
      <c r="F14" s="23">
        <v>70767</v>
      </c>
      <c r="G14" s="23">
        <f t="shared" si="1"/>
        <v>966859</v>
      </c>
      <c r="H14" s="24">
        <f t="shared" si="6"/>
        <v>0.95371751999301813</v>
      </c>
      <c r="I14" s="24">
        <f t="shared" si="7"/>
        <v>0.75024648820567186</v>
      </c>
      <c r="J14" s="24">
        <f t="shared" si="8"/>
        <v>0.93515445839696765</v>
      </c>
      <c r="K14" s="25">
        <v>950528</v>
      </c>
      <c r="L14" s="25">
        <v>87299</v>
      </c>
      <c r="M14" s="25">
        <f t="shared" si="2"/>
        <v>1037827</v>
      </c>
      <c r="N14" s="26">
        <v>876571</v>
      </c>
      <c r="O14" s="26">
        <v>85008</v>
      </c>
      <c r="P14" s="26">
        <f t="shared" si="3"/>
        <v>961579</v>
      </c>
      <c r="Q14" s="27">
        <f t="shared" si="9"/>
        <v>0.92219377019929971</v>
      </c>
      <c r="R14" s="27">
        <f t="shared" si="10"/>
        <v>0.97375685861235528</v>
      </c>
      <c r="S14" s="27">
        <f t="shared" si="11"/>
        <v>0.92653110778578707</v>
      </c>
      <c r="T14" s="28">
        <v>956751</v>
      </c>
      <c r="U14" s="28">
        <v>89841</v>
      </c>
      <c r="V14" s="28">
        <f t="shared" si="4"/>
        <v>1046592</v>
      </c>
      <c r="W14" s="4">
        <v>783264</v>
      </c>
      <c r="X14" s="4">
        <v>85403</v>
      </c>
      <c r="Y14" s="4">
        <f t="shared" si="5"/>
        <v>868667</v>
      </c>
      <c r="Z14" s="7">
        <f t="shared" si="12"/>
        <v>0.8186706886117705</v>
      </c>
      <c r="AA14" s="7">
        <f t="shared" si="13"/>
        <v>0.95060161841475499</v>
      </c>
      <c r="AB14" s="7">
        <f t="shared" si="14"/>
        <v>0.82999583409771904</v>
      </c>
    </row>
    <row r="15" spans="1:28" x14ac:dyDescent="0.2">
      <c r="A15" s="21" t="s">
        <v>12</v>
      </c>
      <c r="B15" s="22">
        <v>15938139</v>
      </c>
      <c r="C15" s="22">
        <v>9090197</v>
      </c>
      <c r="D15" s="22">
        <f t="shared" si="0"/>
        <v>25028336</v>
      </c>
      <c r="E15" s="23">
        <v>15212199</v>
      </c>
      <c r="F15" s="23">
        <v>7095007</v>
      </c>
      <c r="G15" s="23">
        <f t="shared" si="1"/>
        <v>22307206</v>
      </c>
      <c r="H15" s="24">
        <f t="shared" si="6"/>
        <v>0.9544526497102328</v>
      </c>
      <c r="I15" s="24">
        <f t="shared" si="7"/>
        <v>0.78051190749771426</v>
      </c>
      <c r="J15" s="24">
        <f t="shared" si="8"/>
        <v>0.89127802982986959</v>
      </c>
      <c r="K15" s="25">
        <v>15467435</v>
      </c>
      <c r="L15" s="25">
        <v>8343076</v>
      </c>
      <c r="M15" s="25">
        <f t="shared" si="2"/>
        <v>23810511</v>
      </c>
      <c r="N15" s="26">
        <v>16709540</v>
      </c>
      <c r="O15" s="26">
        <v>6726248</v>
      </c>
      <c r="P15" s="26">
        <f t="shared" si="3"/>
        <v>23435788</v>
      </c>
      <c r="Q15" s="27">
        <f t="shared" si="9"/>
        <v>1.0803045236653652</v>
      </c>
      <c r="R15" s="27">
        <f t="shared" si="10"/>
        <v>0.80620720703011695</v>
      </c>
      <c r="S15" s="27">
        <f t="shared" si="11"/>
        <v>0.98426228651707648</v>
      </c>
      <c r="T15" s="28">
        <v>15044980</v>
      </c>
      <c r="U15" s="28">
        <v>8312857</v>
      </c>
      <c r="V15" s="28">
        <f t="shared" si="4"/>
        <v>23357837</v>
      </c>
      <c r="W15" s="4">
        <v>15102372</v>
      </c>
      <c r="X15" s="4">
        <v>8779863</v>
      </c>
      <c r="Y15" s="4">
        <f t="shared" si="5"/>
        <v>23882235</v>
      </c>
      <c r="Z15" s="7">
        <f t="shared" si="12"/>
        <v>1.0038146943365827</v>
      </c>
      <c r="AA15" s="7">
        <f t="shared" si="13"/>
        <v>1.0561787602024191</v>
      </c>
      <c r="AB15" s="7">
        <f t="shared" si="14"/>
        <v>1.0224506233175614</v>
      </c>
    </row>
    <row r="16" spans="1:28" x14ac:dyDescent="0.2">
      <c r="A16" s="21" t="s">
        <v>13</v>
      </c>
      <c r="B16" s="22">
        <v>4371864</v>
      </c>
      <c r="C16" s="22">
        <v>1626050</v>
      </c>
      <c r="D16" s="22">
        <f t="shared" si="0"/>
        <v>5997914</v>
      </c>
      <c r="E16" s="23">
        <v>4181762</v>
      </c>
      <c r="F16" s="23">
        <v>1376650</v>
      </c>
      <c r="G16" s="23">
        <f t="shared" si="1"/>
        <v>5558412</v>
      </c>
      <c r="H16" s="24">
        <f t="shared" si="6"/>
        <v>0.95651694563234357</v>
      </c>
      <c r="I16" s="24">
        <f t="shared" si="7"/>
        <v>0.84662218258971123</v>
      </c>
      <c r="J16" s="24">
        <f t="shared" si="8"/>
        <v>0.92672419111044269</v>
      </c>
      <c r="K16" s="25">
        <v>4410671</v>
      </c>
      <c r="L16" s="25">
        <v>1633129</v>
      </c>
      <c r="M16" s="25">
        <f t="shared" si="2"/>
        <v>6043800</v>
      </c>
      <c r="N16" s="26">
        <v>5471137</v>
      </c>
      <c r="O16" s="26">
        <v>1675851</v>
      </c>
      <c r="P16" s="26">
        <f t="shared" si="3"/>
        <v>7146988</v>
      </c>
      <c r="Q16" s="27">
        <f t="shared" si="9"/>
        <v>1.2404318980037279</v>
      </c>
      <c r="R16" s="27">
        <f t="shared" si="10"/>
        <v>1.0261595991498529</v>
      </c>
      <c r="S16" s="27">
        <f t="shared" si="11"/>
        <v>1.182532181739965</v>
      </c>
      <c r="T16" s="28">
        <v>4540394</v>
      </c>
      <c r="U16" s="28">
        <v>1728336</v>
      </c>
      <c r="V16" s="28">
        <f t="shared" si="4"/>
        <v>6268730</v>
      </c>
      <c r="W16" s="4">
        <v>4361723</v>
      </c>
      <c r="X16" s="4">
        <v>1330425</v>
      </c>
      <c r="Y16" s="4">
        <f t="shared" si="5"/>
        <v>5692148</v>
      </c>
      <c r="Z16" s="7">
        <f t="shared" si="12"/>
        <v>0.96064856926513431</v>
      </c>
      <c r="AA16" s="7">
        <f t="shared" si="13"/>
        <v>0.76977219707279143</v>
      </c>
      <c r="AB16" s="7">
        <f t="shared" si="14"/>
        <v>0.90802251811770485</v>
      </c>
    </row>
    <row r="17" spans="1:28" x14ac:dyDescent="0.2">
      <c r="A17" s="21" t="s">
        <v>14</v>
      </c>
      <c r="B17" s="22">
        <v>3971730</v>
      </c>
      <c r="C17" s="22">
        <v>139334</v>
      </c>
      <c r="D17" s="22">
        <f t="shared" si="0"/>
        <v>4111064</v>
      </c>
      <c r="E17" s="23">
        <v>1646632</v>
      </c>
      <c r="F17" s="23">
        <v>14708</v>
      </c>
      <c r="G17" s="23">
        <f t="shared" si="1"/>
        <v>1661340</v>
      </c>
      <c r="H17" s="24">
        <f t="shared" si="6"/>
        <v>0.41458810140669178</v>
      </c>
      <c r="I17" s="24">
        <f t="shared" si="7"/>
        <v>0.10555930354400218</v>
      </c>
      <c r="J17" s="24">
        <f t="shared" si="8"/>
        <v>0.40411436066186274</v>
      </c>
      <c r="K17" s="25">
        <v>4015479</v>
      </c>
      <c r="L17" s="25">
        <v>139334</v>
      </c>
      <c r="M17" s="25">
        <f t="shared" si="2"/>
        <v>4154813</v>
      </c>
      <c r="N17" s="26">
        <v>2151786</v>
      </c>
      <c r="O17" s="26">
        <v>10243</v>
      </c>
      <c r="P17" s="26">
        <f t="shared" si="3"/>
        <v>2162029</v>
      </c>
      <c r="Q17" s="27">
        <f t="shared" si="9"/>
        <v>0.5358728062081759</v>
      </c>
      <c r="R17" s="27">
        <f t="shared" si="10"/>
        <v>7.351400232534773E-2</v>
      </c>
      <c r="S17" s="27">
        <f t="shared" si="11"/>
        <v>0.52036734264574602</v>
      </c>
      <c r="T17" s="28">
        <v>4067731</v>
      </c>
      <c r="U17" s="28">
        <v>139334</v>
      </c>
      <c r="V17" s="28">
        <f t="shared" si="4"/>
        <v>4207065</v>
      </c>
      <c r="W17" s="4">
        <v>1886686</v>
      </c>
      <c r="X17" s="4">
        <v>27302</v>
      </c>
      <c r="Y17" s="4">
        <f t="shared" si="5"/>
        <v>1913988</v>
      </c>
      <c r="Z17" s="7">
        <f t="shared" si="12"/>
        <v>0.46381778932776035</v>
      </c>
      <c r="AA17" s="7">
        <f t="shared" si="13"/>
        <v>0.19594643087832114</v>
      </c>
      <c r="AB17" s="7">
        <f t="shared" si="14"/>
        <v>0.45494614416463736</v>
      </c>
    </row>
    <row r="18" spans="1:28" x14ac:dyDescent="0.2">
      <c r="A18" s="21" t="s">
        <v>15</v>
      </c>
      <c r="B18" s="22">
        <v>55437736</v>
      </c>
      <c r="C18" s="22">
        <v>59851416</v>
      </c>
      <c r="D18" s="22">
        <f t="shared" si="0"/>
        <v>115289152</v>
      </c>
      <c r="E18" s="23">
        <v>36314616</v>
      </c>
      <c r="F18" s="23">
        <v>36614762</v>
      </c>
      <c r="G18" s="23">
        <f t="shared" si="1"/>
        <v>72929378</v>
      </c>
      <c r="H18" s="24">
        <f t="shared" si="6"/>
        <v>0.65505229145721244</v>
      </c>
      <c r="I18" s="24">
        <f t="shared" si="7"/>
        <v>0.61176099826944774</v>
      </c>
      <c r="J18" s="24">
        <f t="shared" si="8"/>
        <v>0.63257797229699464</v>
      </c>
      <c r="K18" s="25">
        <v>46353056</v>
      </c>
      <c r="L18" s="25">
        <v>61361523</v>
      </c>
      <c r="M18" s="25">
        <f t="shared" si="2"/>
        <v>107714579</v>
      </c>
      <c r="N18" s="26">
        <v>38325156</v>
      </c>
      <c r="O18" s="26">
        <v>39345688</v>
      </c>
      <c r="P18" s="26">
        <f t="shared" si="3"/>
        <v>77670844</v>
      </c>
      <c r="Q18" s="27">
        <f t="shared" si="9"/>
        <v>0.82680969297903462</v>
      </c>
      <c r="R18" s="27">
        <f t="shared" si="10"/>
        <v>0.64121107293898161</v>
      </c>
      <c r="S18" s="27">
        <f t="shared" si="11"/>
        <v>0.72108014273536736</v>
      </c>
      <c r="T18" s="28">
        <v>48514656</v>
      </c>
      <c r="U18" s="28">
        <v>62076823</v>
      </c>
      <c r="V18" s="28">
        <f t="shared" si="4"/>
        <v>110591479</v>
      </c>
      <c r="W18" s="4">
        <v>40905754</v>
      </c>
      <c r="X18" s="4">
        <v>37197096</v>
      </c>
      <c r="Y18" s="4">
        <f t="shared" si="5"/>
        <v>78102850</v>
      </c>
      <c r="Z18" s="7">
        <f t="shared" si="12"/>
        <v>0.84316281661360226</v>
      </c>
      <c r="AA18" s="7">
        <f t="shared" si="13"/>
        <v>0.5992106909208289</v>
      </c>
      <c r="AB18" s="7">
        <f t="shared" si="14"/>
        <v>0.70622846087445856</v>
      </c>
    </row>
    <row r="19" spans="1:28" x14ac:dyDescent="0.2">
      <c r="A19" s="21" t="s">
        <v>16</v>
      </c>
      <c r="B19" s="22">
        <v>8658934</v>
      </c>
      <c r="C19" s="22">
        <v>7685765</v>
      </c>
      <c r="D19" s="22">
        <f t="shared" si="0"/>
        <v>16344699</v>
      </c>
      <c r="E19" s="23">
        <v>7010611</v>
      </c>
      <c r="F19" s="23">
        <v>4917905</v>
      </c>
      <c r="G19" s="23">
        <f t="shared" si="1"/>
        <v>11928516</v>
      </c>
      <c r="H19" s="24">
        <f t="shared" si="6"/>
        <v>0.80963903870845999</v>
      </c>
      <c r="I19" s="24">
        <f t="shared" si="7"/>
        <v>0.63987189303862402</v>
      </c>
      <c r="J19" s="24">
        <f t="shared" si="8"/>
        <v>0.7298094629946994</v>
      </c>
      <c r="K19" s="25">
        <v>9161260</v>
      </c>
      <c r="L19" s="25">
        <v>7867335</v>
      </c>
      <c r="M19" s="25">
        <f t="shared" si="2"/>
        <v>17028595</v>
      </c>
      <c r="N19" s="26">
        <v>8334666</v>
      </c>
      <c r="O19" s="26">
        <v>5475069</v>
      </c>
      <c r="P19" s="26">
        <f t="shared" si="3"/>
        <v>13809735</v>
      </c>
      <c r="Q19" s="27">
        <f t="shared" si="9"/>
        <v>0.90977289150182394</v>
      </c>
      <c r="R19" s="27">
        <f t="shared" si="10"/>
        <v>0.69592422338695381</v>
      </c>
      <c r="S19" s="27">
        <f t="shared" si="11"/>
        <v>0.81097324823333927</v>
      </c>
      <c r="T19" s="28">
        <v>9764216</v>
      </c>
      <c r="U19" s="28">
        <v>8108307</v>
      </c>
      <c r="V19" s="28">
        <f t="shared" si="4"/>
        <v>17872523</v>
      </c>
      <c r="W19" s="4">
        <v>12064855</v>
      </c>
      <c r="X19" s="4">
        <v>8683029</v>
      </c>
      <c r="Y19" s="4">
        <f t="shared" si="5"/>
        <v>20747884</v>
      </c>
      <c r="Z19" s="7">
        <f t="shared" si="12"/>
        <v>1.2356194291482285</v>
      </c>
      <c r="AA19" s="7">
        <f t="shared" si="13"/>
        <v>1.0708806412978689</v>
      </c>
      <c r="AB19" s="7">
        <f t="shared" si="14"/>
        <v>1.1608816505649482</v>
      </c>
    </row>
    <row r="20" spans="1:28" x14ac:dyDescent="0.2">
      <c r="A20" s="21" t="s">
        <v>17</v>
      </c>
      <c r="B20" s="22">
        <v>20521898</v>
      </c>
      <c r="C20" s="22">
        <v>5104685</v>
      </c>
      <c r="D20" s="22">
        <f t="shared" si="0"/>
        <v>25626583</v>
      </c>
      <c r="E20" s="23">
        <v>8118748</v>
      </c>
      <c r="F20" s="23">
        <v>2105020</v>
      </c>
      <c r="G20" s="23">
        <f t="shared" si="1"/>
        <v>10223768</v>
      </c>
      <c r="H20" s="24">
        <f t="shared" si="6"/>
        <v>0.39561389497209276</v>
      </c>
      <c r="I20" s="24">
        <f t="shared" si="7"/>
        <v>0.41237020501754762</v>
      </c>
      <c r="J20" s="24">
        <f t="shared" si="8"/>
        <v>0.39895166671264759</v>
      </c>
      <c r="K20" s="25">
        <v>20844131</v>
      </c>
      <c r="L20" s="25">
        <v>5108686</v>
      </c>
      <c r="M20" s="25">
        <f t="shared" si="2"/>
        <v>25952817</v>
      </c>
      <c r="N20" s="26">
        <v>7256956</v>
      </c>
      <c r="O20" s="26">
        <v>2982591</v>
      </c>
      <c r="P20" s="26">
        <f t="shared" si="3"/>
        <v>10239547</v>
      </c>
      <c r="Q20" s="27">
        <f t="shared" si="9"/>
        <v>0.34815344424768774</v>
      </c>
      <c r="R20" s="27">
        <f t="shared" si="10"/>
        <v>0.58382742646543551</v>
      </c>
      <c r="S20" s="27">
        <f t="shared" si="11"/>
        <v>0.39454472321829265</v>
      </c>
      <c r="T20" s="28">
        <v>21536995</v>
      </c>
      <c r="U20" s="28">
        <v>5144726</v>
      </c>
      <c r="V20" s="28">
        <f t="shared" si="4"/>
        <v>26681721</v>
      </c>
      <c r="W20" s="4">
        <v>6833257</v>
      </c>
      <c r="X20" s="4">
        <v>3640856</v>
      </c>
      <c r="Y20" s="4">
        <f t="shared" si="5"/>
        <v>10474113</v>
      </c>
      <c r="Z20" s="7">
        <f t="shared" si="12"/>
        <v>0.31727996408041143</v>
      </c>
      <c r="AA20" s="7">
        <f t="shared" si="13"/>
        <v>0.70768705660903997</v>
      </c>
      <c r="AB20" s="7">
        <f t="shared" si="14"/>
        <v>0.39255762400034089</v>
      </c>
    </row>
    <row r="21" spans="1:28" x14ac:dyDescent="0.2">
      <c r="A21" s="21" t="s">
        <v>18</v>
      </c>
      <c r="B21" s="22">
        <v>1126087</v>
      </c>
      <c r="C21" s="22">
        <v>1026654</v>
      </c>
      <c r="D21" s="22">
        <f t="shared" si="0"/>
        <v>2152741</v>
      </c>
      <c r="E21" s="23">
        <v>836371</v>
      </c>
      <c r="F21" s="23">
        <v>371574</v>
      </c>
      <c r="G21" s="23">
        <f t="shared" si="1"/>
        <v>1207945</v>
      </c>
      <c r="H21" s="24">
        <f t="shared" si="6"/>
        <v>0.7427232531767084</v>
      </c>
      <c r="I21" s="24">
        <f t="shared" si="7"/>
        <v>0.36192719260822048</v>
      </c>
      <c r="J21" s="24">
        <f t="shared" si="8"/>
        <v>0.5611195215773751</v>
      </c>
      <c r="K21" s="25">
        <v>1113295</v>
      </c>
      <c r="L21" s="25">
        <v>996028</v>
      </c>
      <c r="M21" s="25">
        <f t="shared" si="2"/>
        <v>2109323</v>
      </c>
      <c r="N21" s="26">
        <v>1336033</v>
      </c>
      <c r="O21" s="26">
        <v>649534</v>
      </c>
      <c r="P21" s="26">
        <f t="shared" si="3"/>
        <v>1985567</v>
      </c>
      <c r="Q21" s="27">
        <f t="shared" si="9"/>
        <v>1.2000709605270841</v>
      </c>
      <c r="R21" s="27">
        <f t="shared" si="10"/>
        <v>0.65212423747123571</v>
      </c>
      <c r="S21" s="27">
        <f t="shared" si="11"/>
        <v>0.94132904254113758</v>
      </c>
      <c r="T21" s="28">
        <v>1100313</v>
      </c>
      <c r="U21" s="28">
        <v>995540</v>
      </c>
      <c r="V21" s="28">
        <f t="shared" si="4"/>
        <v>2095853</v>
      </c>
      <c r="W21" s="4">
        <v>1057121</v>
      </c>
      <c r="X21" s="4">
        <v>728332</v>
      </c>
      <c r="Y21" s="4">
        <f t="shared" si="5"/>
        <v>1785453</v>
      </c>
      <c r="Z21" s="7">
        <f t="shared" si="12"/>
        <v>0.96074571508289008</v>
      </c>
      <c r="AA21" s="7">
        <f t="shared" si="13"/>
        <v>0.73159491331337767</v>
      </c>
      <c r="AB21" s="7">
        <f t="shared" si="14"/>
        <v>0.85189801002264953</v>
      </c>
    </row>
    <row r="22" spans="1:28" x14ac:dyDescent="0.2">
      <c r="A22" s="21" t="s">
        <v>19</v>
      </c>
      <c r="B22" s="22">
        <v>4077497</v>
      </c>
      <c r="C22" s="22">
        <v>926831</v>
      </c>
      <c r="D22" s="22">
        <f t="shared" si="0"/>
        <v>5004328</v>
      </c>
      <c r="E22" s="23">
        <v>4088772</v>
      </c>
      <c r="F22" s="23">
        <v>926831</v>
      </c>
      <c r="G22" s="23">
        <f t="shared" si="1"/>
        <v>5015603</v>
      </c>
      <c r="H22" s="24">
        <f t="shared" si="6"/>
        <v>1.0027651767738885</v>
      </c>
      <c r="I22" s="24">
        <f t="shared" si="7"/>
        <v>1</v>
      </c>
      <c r="J22" s="24">
        <f t="shared" si="8"/>
        <v>1.0022530497601276</v>
      </c>
      <c r="K22" s="25">
        <v>4109230</v>
      </c>
      <c r="L22" s="25">
        <v>926831</v>
      </c>
      <c r="M22" s="25">
        <f t="shared" si="2"/>
        <v>5036061</v>
      </c>
      <c r="N22" s="26">
        <v>4196916</v>
      </c>
      <c r="O22" s="26">
        <v>861740</v>
      </c>
      <c r="P22" s="26">
        <f t="shared" si="3"/>
        <v>5058656</v>
      </c>
      <c r="Q22" s="27">
        <f t="shared" si="9"/>
        <v>1.0213387909657041</v>
      </c>
      <c r="R22" s="27">
        <f t="shared" si="10"/>
        <v>0.92977036806062807</v>
      </c>
      <c r="S22" s="27">
        <f t="shared" si="11"/>
        <v>1.0044866414445734</v>
      </c>
      <c r="T22" s="28">
        <v>4251470</v>
      </c>
      <c r="U22" s="28">
        <v>926831</v>
      </c>
      <c r="V22" s="28">
        <f t="shared" si="4"/>
        <v>5178301</v>
      </c>
      <c r="W22" s="4">
        <v>4224707</v>
      </c>
      <c r="X22" s="4">
        <v>926831</v>
      </c>
      <c r="Y22" s="4">
        <f t="shared" si="5"/>
        <v>5151538</v>
      </c>
      <c r="Z22" s="7">
        <f t="shared" si="12"/>
        <v>0.99370500085852653</v>
      </c>
      <c r="AA22" s="7">
        <f t="shared" si="13"/>
        <v>1</v>
      </c>
      <c r="AB22" s="7">
        <f t="shared" si="14"/>
        <v>0.99483170252173447</v>
      </c>
    </row>
    <row r="23" spans="1:28" x14ac:dyDescent="0.2">
      <c r="A23" s="21" t="s">
        <v>20</v>
      </c>
      <c r="B23" s="22">
        <v>1292010</v>
      </c>
      <c r="C23" s="22">
        <v>964725</v>
      </c>
      <c r="D23" s="22">
        <f t="shared" si="0"/>
        <v>2256735</v>
      </c>
      <c r="E23" s="23">
        <v>1077231</v>
      </c>
      <c r="F23" s="23">
        <v>772413</v>
      </c>
      <c r="G23" s="23">
        <f t="shared" si="1"/>
        <v>1849644</v>
      </c>
      <c r="H23" s="24">
        <f t="shared" si="6"/>
        <v>0.83376367055982537</v>
      </c>
      <c r="I23" s="24">
        <f t="shared" si="7"/>
        <v>0.80065614553370135</v>
      </c>
      <c r="J23" s="24">
        <f t="shared" si="8"/>
        <v>0.81961063217435803</v>
      </c>
      <c r="K23" s="25">
        <v>1390398</v>
      </c>
      <c r="L23" s="25">
        <v>947530</v>
      </c>
      <c r="M23" s="25">
        <f t="shared" si="2"/>
        <v>2337928</v>
      </c>
      <c r="N23" s="26">
        <v>1287047</v>
      </c>
      <c r="O23" s="26">
        <v>827715</v>
      </c>
      <c r="P23" s="26">
        <f t="shared" si="3"/>
        <v>2114762</v>
      </c>
      <c r="Q23" s="27">
        <f t="shared" si="9"/>
        <v>0.9256680461277994</v>
      </c>
      <c r="R23" s="27">
        <f t="shared" si="10"/>
        <v>0.87355017783078104</v>
      </c>
      <c r="S23" s="27">
        <f t="shared" si="11"/>
        <v>0.90454539233030273</v>
      </c>
      <c r="T23" s="28">
        <v>1488271</v>
      </c>
      <c r="U23" s="28">
        <v>1170680</v>
      </c>
      <c r="V23" s="28">
        <f t="shared" si="4"/>
        <v>2658951</v>
      </c>
      <c r="W23" s="4">
        <v>1585600</v>
      </c>
      <c r="X23" s="4">
        <v>674012</v>
      </c>
      <c r="Y23" s="4">
        <f t="shared" si="5"/>
        <v>2259612</v>
      </c>
      <c r="Z23" s="7">
        <f t="shared" si="12"/>
        <v>1.0653973637865684</v>
      </c>
      <c r="AA23" s="7">
        <f t="shared" si="13"/>
        <v>0.57574401202719783</v>
      </c>
      <c r="AB23" s="7">
        <f t="shared" si="14"/>
        <v>0.84981332863975301</v>
      </c>
    </row>
    <row r="24" spans="1:28" x14ac:dyDescent="0.2">
      <c r="A24" s="21" t="s">
        <v>21</v>
      </c>
      <c r="B24" s="22">
        <v>5513092</v>
      </c>
      <c r="C24" s="22">
        <v>2963016</v>
      </c>
      <c r="D24" s="22">
        <f t="shared" si="0"/>
        <v>8476108</v>
      </c>
      <c r="E24" s="23">
        <v>5238772</v>
      </c>
      <c r="F24" s="23">
        <v>2963016</v>
      </c>
      <c r="G24" s="23">
        <f t="shared" si="1"/>
        <v>8201788</v>
      </c>
      <c r="H24" s="24">
        <f t="shared" si="6"/>
        <v>0.95024207831104579</v>
      </c>
      <c r="I24" s="24">
        <f t="shared" si="7"/>
        <v>1</v>
      </c>
      <c r="J24" s="24">
        <f t="shared" si="8"/>
        <v>0.96763608958262448</v>
      </c>
      <c r="K24" s="25">
        <v>5575493</v>
      </c>
      <c r="L24" s="25">
        <v>2979871</v>
      </c>
      <c r="M24" s="25">
        <f t="shared" si="2"/>
        <v>8555364</v>
      </c>
      <c r="N24" s="26">
        <v>5775801</v>
      </c>
      <c r="O24" s="26">
        <v>1604522</v>
      </c>
      <c r="P24" s="26">
        <f t="shared" si="3"/>
        <v>7380323</v>
      </c>
      <c r="Q24" s="27">
        <f t="shared" si="9"/>
        <v>1.0359265090997334</v>
      </c>
      <c r="R24" s="27">
        <f t="shared" si="10"/>
        <v>0.53845351023584576</v>
      </c>
      <c r="S24" s="27">
        <f t="shared" si="11"/>
        <v>0.86265447034164766</v>
      </c>
      <c r="T24" s="28">
        <v>7040786</v>
      </c>
      <c r="U24" s="28">
        <v>3042804</v>
      </c>
      <c r="V24" s="28">
        <f t="shared" si="4"/>
        <v>10083590</v>
      </c>
      <c r="W24" s="4">
        <v>6482114</v>
      </c>
      <c r="X24" s="4">
        <v>2388413</v>
      </c>
      <c r="Y24" s="4">
        <f t="shared" si="5"/>
        <v>8870527</v>
      </c>
      <c r="Z24" s="7">
        <f t="shared" si="12"/>
        <v>0.92065204083748609</v>
      </c>
      <c r="AA24" s="7">
        <f t="shared" si="13"/>
        <v>0.78493816887318413</v>
      </c>
      <c r="AB24" s="7">
        <f t="shared" si="14"/>
        <v>0.87969929360475785</v>
      </c>
    </row>
    <row r="25" spans="1:28" ht="36" x14ac:dyDescent="0.2">
      <c r="A25" s="21" t="s">
        <v>22</v>
      </c>
      <c r="B25" s="22">
        <v>1340765.5</v>
      </c>
      <c r="C25" s="22">
        <v>1521160</v>
      </c>
      <c r="D25" s="22">
        <f t="shared" si="0"/>
        <v>2861925.5</v>
      </c>
      <c r="E25" s="31" t="s">
        <v>83</v>
      </c>
      <c r="F25" s="31" t="s">
        <v>83</v>
      </c>
      <c r="G25" s="23">
        <v>3116356</v>
      </c>
      <c r="H25" s="24"/>
      <c r="I25" s="24"/>
      <c r="J25" s="24">
        <f t="shared" si="8"/>
        <v>1.0889018599540763</v>
      </c>
      <c r="K25" s="25">
        <v>1373905</v>
      </c>
      <c r="L25" s="25">
        <v>1534235</v>
      </c>
      <c r="M25" s="25">
        <f t="shared" si="2"/>
        <v>2908140</v>
      </c>
      <c r="N25" s="26">
        <v>1596329</v>
      </c>
      <c r="O25" s="26">
        <v>1285761</v>
      </c>
      <c r="P25" s="26">
        <f t="shared" si="3"/>
        <v>2882090</v>
      </c>
      <c r="Q25" s="27">
        <f t="shared" si="9"/>
        <v>1.1618918338604198</v>
      </c>
      <c r="R25" s="27">
        <f t="shared" si="10"/>
        <v>0.83804697455083477</v>
      </c>
      <c r="S25" s="27">
        <f t="shared" si="11"/>
        <v>0.99104238447942672</v>
      </c>
      <c r="T25" s="28">
        <v>1390999</v>
      </c>
      <c r="U25" s="28">
        <v>1586704.5</v>
      </c>
      <c r="V25" s="28">
        <f t="shared" si="4"/>
        <v>2977703.5</v>
      </c>
      <c r="W25" s="4">
        <v>1145992</v>
      </c>
      <c r="X25" s="4">
        <v>1961208</v>
      </c>
      <c r="Y25" s="4">
        <f t="shared" si="5"/>
        <v>3107200</v>
      </c>
      <c r="Z25" s="7">
        <f t="shared" si="12"/>
        <v>0.82386256208667297</v>
      </c>
      <c r="AA25" s="7">
        <f t="shared" si="13"/>
        <v>1.2360259897164216</v>
      </c>
      <c r="AB25" s="7">
        <f t="shared" si="14"/>
        <v>1.0434887153808297</v>
      </c>
    </row>
    <row r="26" spans="1:28" x14ac:dyDescent="0.2">
      <c r="A26" s="39" t="s">
        <v>23</v>
      </c>
      <c r="B26" s="22">
        <v>2454162</v>
      </c>
      <c r="C26" s="22">
        <v>532298</v>
      </c>
      <c r="D26" s="22">
        <f t="shared" si="0"/>
        <v>2986460</v>
      </c>
      <c r="E26" s="23">
        <v>2189857</v>
      </c>
      <c r="F26" s="23">
        <v>233779</v>
      </c>
      <c r="G26" s="23">
        <f t="shared" si="1"/>
        <v>2423636</v>
      </c>
      <c r="H26" s="24">
        <f t="shared" si="6"/>
        <v>0.89230336057684867</v>
      </c>
      <c r="I26" s="24">
        <f t="shared" si="7"/>
        <v>0.43918819909148638</v>
      </c>
      <c r="J26" s="24">
        <f t="shared" si="8"/>
        <v>0.81154142362529547</v>
      </c>
      <c r="K26" s="25">
        <v>2528150</v>
      </c>
      <c r="L26" s="25">
        <v>532298</v>
      </c>
      <c r="M26" s="25">
        <f t="shared" si="2"/>
        <v>3060448</v>
      </c>
      <c r="N26" s="26">
        <v>2569285</v>
      </c>
      <c r="O26" s="26">
        <v>680196</v>
      </c>
      <c r="P26" s="26">
        <f t="shared" si="3"/>
        <v>3249481</v>
      </c>
      <c r="Q26" s="27">
        <f t="shared" si="9"/>
        <v>1.0162707908945277</v>
      </c>
      <c r="R26" s="27">
        <f t="shared" si="10"/>
        <v>1.2778481226681295</v>
      </c>
      <c r="S26" s="27">
        <f t="shared" si="11"/>
        <v>1.0617664472652371</v>
      </c>
      <c r="T26" s="28">
        <v>2559877</v>
      </c>
      <c r="U26" s="28">
        <v>558655.5</v>
      </c>
      <c r="V26" s="28">
        <f t="shared" si="4"/>
        <v>3118532.5</v>
      </c>
      <c r="W26" s="4">
        <v>2369549</v>
      </c>
      <c r="X26" s="4">
        <v>361475</v>
      </c>
      <c r="Y26" s="4">
        <f t="shared" si="5"/>
        <v>2731024</v>
      </c>
      <c r="Z26" s="7">
        <f t="shared" si="12"/>
        <v>0.92564955269335203</v>
      </c>
      <c r="AA26" s="7">
        <f t="shared" si="13"/>
        <v>0.64704455608152067</v>
      </c>
      <c r="AB26" s="7">
        <f t="shared" si="14"/>
        <v>0.87574011173524724</v>
      </c>
    </row>
    <row r="27" spans="1:28" x14ac:dyDescent="0.2">
      <c r="A27" s="21" t="s">
        <v>24</v>
      </c>
      <c r="B27" s="22">
        <v>1908041</v>
      </c>
      <c r="C27" s="22">
        <v>1510662</v>
      </c>
      <c r="D27" s="22">
        <f t="shared" si="0"/>
        <v>3418703</v>
      </c>
      <c r="E27" s="23">
        <v>1627510</v>
      </c>
      <c r="F27" s="23">
        <v>970663</v>
      </c>
      <c r="G27" s="23">
        <f t="shared" si="1"/>
        <v>2598173</v>
      </c>
      <c r="H27" s="24">
        <f t="shared" si="6"/>
        <v>0.85297433336076112</v>
      </c>
      <c r="I27" s="24">
        <f t="shared" si="7"/>
        <v>0.64254148181393322</v>
      </c>
      <c r="J27" s="24">
        <f t="shared" si="8"/>
        <v>0.75998792524533432</v>
      </c>
      <c r="K27" s="25">
        <v>2082535</v>
      </c>
      <c r="L27" s="25">
        <v>1585111</v>
      </c>
      <c r="M27" s="25">
        <f t="shared" si="2"/>
        <v>3667646</v>
      </c>
      <c r="N27" s="26">
        <v>2061668</v>
      </c>
      <c r="O27" s="26">
        <v>1587937</v>
      </c>
      <c r="P27" s="26">
        <f t="shared" si="3"/>
        <v>3649605</v>
      </c>
      <c r="Q27" s="27">
        <f t="shared" si="9"/>
        <v>0.98998000033612876</v>
      </c>
      <c r="R27" s="27">
        <f t="shared" si="10"/>
        <v>1.0017828404446123</v>
      </c>
      <c r="S27" s="27">
        <f t="shared" si="11"/>
        <v>0.99508104108193651</v>
      </c>
      <c r="T27" s="28">
        <v>2241705</v>
      </c>
      <c r="U27" s="28">
        <v>1589633</v>
      </c>
      <c r="V27" s="28">
        <f t="shared" si="4"/>
        <v>3831338</v>
      </c>
      <c r="W27" s="4">
        <v>2150660</v>
      </c>
      <c r="X27" s="4">
        <v>1419624</v>
      </c>
      <c r="Y27" s="4">
        <f t="shared" si="5"/>
        <v>3570284</v>
      </c>
      <c r="Z27" s="7">
        <f t="shared" si="12"/>
        <v>0.95938582462902122</v>
      </c>
      <c r="AA27" s="7">
        <f t="shared" si="13"/>
        <v>0.89305141501214436</v>
      </c>
      <c r="AB27" s="7">
        <f t="shared" si="14"/>
        <v>0.93186348998704893</v>
      </c>
    </row>
    <row r="28" spans="1:28" x14ac:dyDescent="0.2">
      <c r="A28" s="21" t="s">
        <v>25</v>
      </c>
      <c r="B28" s="22">
        <v>2151676</v>
      </c>
      <c r="C28" s="22">
        <v>144182.5</v>
      </c>
      <c r="D28" s="22">
        <f t="shared" si="0"/>
        <v>2295858.5</v>
      </c>
      <c r="E28" s="23">
        <v>301916</v>
      </c>
      <c r="F28" s="23">
        <v>64372</v>
      </c>
      <c r="G28" s="23">
        <f t="shared" si="1"/>
        <v>366288</v>
      </c>
      <c r="H28" s="24">
        <f t="shared" si="6"/>
        <v>0.14031666477666713</v>
      </c>
      <c r="I28" s="24">
        <f t="shared" si="7"/>
        <v>0.44646194926568761</v>
      </c>
      <c r="J28" s="24">
        <f t="shared" si="8"/>
        <v>0.1595429335039594</v>
      </c>
      <c r="K28" s="25">
        <v>2163139.5</v>
      </c>
      <c r="L28" s="25">
        <v>138608</v>
      </c>
      <c r="M28" s="25">
        <f t="shared" si="2"/>
        <v>2301747.5</v>
      </c>
      <c r="N28" s="26">
        <v>355543</v>
      </c>
      <c r="O28" s="26">
        <v>67743</v>
      </c>
      <c r="P28" s="26">
        <f t="shared" si="3"/>
        <v>423286</v>
      </c>
      <c r="Q28" s="27">
        <f t="shared" si="9"/>
        <v>0.16436434173570405</v>
      </c>
      <c r="R28" s="27">
        <f t="shared" si="10"/>
        <v>0.48873802377929126</v>
      </c>
      <c r="S28" s="27">
        <f t="shared" si="11"/>
        <v>0.1838976690536212</v>
      </c>
      <c r="T28" s="28">
        <v>2159088</v>
      </c>
      <c r="U28" s="28">
        <v>150187</v>
      </c>
      <c r="V28" s="28">
        <f t="shared" si="4"/>
        <v>2309275</v>
      </c>
      <c r="W28" s="4">
        <v>1435999</v>
      </c>
      <c r="X28" s="4">
        <v>147424</v>
      </c>
      <c r="Y28" s="4">
        <f t="shared" si="5"/>
        <v>1583423</v>
      </c>
      <c r="Z28" s="7">
        <f t="shared" si="12"/>
        <v>0.66509516981243932</v>
      </c>
      <c r="AA28" s="7">
        <f t="shared" si="13"/>
        <v>0.98160293500769036</v>
      </c>
      <c r="AB28" s="7">
        <f t="shared" si="14"/>
        <v>0.68567970466921435</v>
      </c>
    </row>
    <row r="29" spans="1:28" x14ac:dyDescent="0.2">
      <c r="A29" s="21" t="s">
        <v>26</v>
      </c>
      <c r="B29" s="22">
        <v>27616645</v>
      </c>
      <c r="C29" s="22">
        <v>5872103</v>
      </c>
      <c r="D29" s="22">
        <f t="shared" si="0"/>
        <v>33488748</v>
      </c>
      <c r="E29" s="23">
        <v>25613686</v>
      </c>
      <c r="F29" s="23">
        <v>4711524</v>
      </c>
      <c r="G29" s="23">
        <f t="shared" si="1"/>
        <v>30325210</v>
      </c>
      <c r="H29" s="24">
        <f t="shared" si="6"/>
        <v>0.92747276144513568</v>
      </c>
      <c r="I29" s="24">
        <f t="shared" si="7"/>
        <v>0.80235717936146556</v>
      </c>
      <c r="J29" s="24">
        <f t="shared" si="8"/>
        <v>0.90553430065525298</v>
      </c>
      <c r="K29" s="25">
        <v>29629222</v>
      </c>
      <c r="L29" s="25">
        <v>5681718</v>
      </c>
      <c r="M29" s="25">
        <f t="shared" si="2"/>
        <v>35310940</v>
      </c>
      <c r="N29" s="26">
        <v>29415398</v>
      </c>
      <c r="O29" s="26">
        <v>6267052</v>
      </c>
      <c r="P29" s="26">
        <f t="shared" si="3"/>
        <v>35682450</v>
      </c>
      <c r="Q29" s="27">
        <f t="shared" si="9"/>
        <v>0.99278334071680996</v>
      </c>
      <c r="R29" s="27">
        <f t="shared" si="10"/>
        <v>1.1030206004592273</v>
      </c>
      <c r="S29" s="27">
        <f t="shared" si="11"/>
        <v>1.0105211019587697</v>
      </c>
      <c r="T29" s="28">
        <v>31617854</v>
      </c>
      <c r="U29" s="28">
        <v>5731457</v>
      </c>
      <c r="V29" s="28">
        <f t="shared" si="4"/>
        <v>37349311</v>
      </c>
      <c r="W29" s="4">
        <v>31233234</v>
      </c>
      <c r="X29" s="4">
        <v>5815404</v>
      </c>
      <c r="Y29" s="4">
        <f t="shared" si="5"/>
        <v>37048638</v>
      </c>
      <c r="Z29" s="7">
        <f t="shared" si="12"/>
        <v>0.98783535403762701</v>
      </c>
      <c r="AA29" s="7">
        <f t="shared" si="13"/>
        <v>1.014646711996618</v>
      </c>
      <c r="AB29" s="7">
        <f t="shared" si="14"/>
        <v>0.991949704239524</v>
      </c>
    </row>
    <row r="30" spans="1:28" x14ac:dyDescent="0.2">
      <c r="A30" s="37" t="s">
        <v>27</v>
      </c>
      <c r="B30" s="38">
        <v>3938940</v>
      </c>
      <c r="C30" s="38">
        <v>388038</v>
      </c>
      <c r="D30" s="22">
        <f t="shared" si="0"/>
        <v>4326978</v>
      </c>
      <c r="E30" s="23">
        <v>1631330</v>
      </c>
      <c r="F30" s="23">
        <v>89818</v>
      </c>
      <c r="G30" s="23">
        <f t="shared" si="1"/>
        <v>1721148</v>
      </c>
      <c r="H30" s="24">
        <f t="shared" si="6"/>
        <v>0.41415456950347046</v>
      </c>
      <c r="I30" s="24">
        <f t="shared" si="7"/>
        <v>0.23146702127111263</v>
      </c>
      <c r="J30" s="24">
        <f t="shared" si="8"/>
        <v>0.39777137762198006</v>
      </c>
      <c r="K30" s="25">
        <v>3834916</v>
      </c>
      <c r="L30" s="25">
        <v>395329</v>
      </c>
      <c r="M30" s="25">
        <f t="shared" si="2"/>
        <v>4230245</v>
      </c>
      <c r="N30" s="26">
        <v>1441171</v>
      </c>
      <c r="O30" s="26">
        <v>92714</v>
      </c>
      <c r="P30" s="26">
        <f t="shared" si="3"/>
        <v>1533885</v>
      </c>
      <c r="Q30" s="27">
        <f t="shared" si="9"/>
        <v>0.37580249476129335</v>
      </c>
      <c r="R30" s="27">
        <f t="shared" si="10"/>
        <v>0.23452364992196373</v>
      </c>
      <c r="S30" s="27">
        <f t="shared" si="11"/>
        <v>0.36259956574619201</v>
      </c>
      <c r="T30" s="28">
        <v>3925086</v>
      </c>
      <c r="U30" s="28">
        <v>417384</v>
      </c>
      <c r="V30" s="28">
        <f t="shared" si="4"/>
        <v>4342470</v>
      </c>
      <c r="W30" s="4">
        <v>2067012</v>
      </c>
      <c r="X30" s="4">
        <v>140047</v>
      </c>
      <c r="Y30" s="4">
        <f t="shared" si="5"/>
        <v>2207059</v>
      </c>
      <c r="Z30" s="7">
        <f t="shared" si="12"/>
        <v>0.52661572255996425</v>
      </c>
      <c r="AA30" s="7">
        <f t="shared" si="13"/>
        <v>0.33553514269833057</v>
      </c>
      <c r="AB30" s="7">
        <f t="shared" si="14"/>
        <v>0.50824968278422189</v>
      </c>
    </row>
    <row r="31" spans="1:28" x14ac:dyDescent="0.2">
      <c r="A31" s="21" t="s">
        <v>28</v>
      </c>
      <c r="B31" s="22">
        <v>888864</v>
      </c>
      <c r="C31" s="22">
        <v>436481</v>
      </c>
      <c r="D31" s="22">
        <f t="shared" si="0"/>
        <v>1325345</v>
      </c>
      <c r="E31" s="23">
        <v>768423</v>
      </c>
      <c r="F31" s="23">
        <v>213672</v>
      </c>
      <c r="G31" s="23">
        <f t="shared" si="1"/>
        <v>982095</v>
      </c>
      <c r="H31" s="24">
        <f t="shared" si="6"/>
        <v>0.86450008100226805</v>
      </c>
      <c r="I31" s="24">
        <f t="shared" si="7"/>
        <v>0.48953333592985721</v>
      </c>
      <c r="J31" s="24">
        <f t="shared" si="8"/>
        <v>0.74101083114208</v>
      </c>
      <c r="K31" s="25">
        <v>875833</v>
      </c>
      <c r="L31" s="25">
        <v>555043</v>
      </c>
      <c r="M31" s="25">
        <f t="shared" si="2"/>
        <v>1430876</v>
      </c>
      <c r="N31" s="26">
        <v>789810</v>
      </c>
      <c r="O31" s="26">
        <v>579492</v>
      </c>
      <c r="P31" s="26">
        <f t="shared" si="3"/>
        <v>1369302</v>
      </c>
      <c r="Q31" s="27">
        <f t="shared" si="9"/>
        <v>0.90178150400818424</v>
      </c>
      <c r="R31" s="27">
        <f t="shared" si="10"/>
        <v>1.0440488394592851</v>
      </c>
      <c r="S31" s="27">
        <f t="shared" si="11"/>
        <v>0.95696761983568113</v>
      </c>
      <c r="T31" s="28">
        <v>883846</v>
      </c>
      <c r="U31" s="28">
        <v>558983</v>
      </c>
      <c r="V31" s="28">
        <f t="shared" si="4"/>
        <v>1442829</v>
      </c>
      <c r="W31" s="4">
        <v>744815</v>
      </c>
      <c r="X31" s="4">
        <v>125592</v>
      </c>
      <c r="Y31" s="4">
        <f t="shared" si="5"/>
        <v>870407</v>
      </c>
      <c r="Z31" s="7">
        <f t="shared" si="12"/>
        <v>0.84269770978202085</v>
      </c>
      <c r="AA31" s="7">
        <f t="shared" si="13"/>
        <v>0.22467946252390503</v>
      </c>
      <c r="AB31" s="7">
        <f t="shared" si="14"/>
        <v>0.60326414287486596</v>
      </c>
    </row>
    <row r="32" spans="1:28" x14ac:dyDescent="0.2">
      <c r="A32" s="21" t="s">
        <v>29</v>
      </c>
      <c r="B32" s="22">
        <v>349711</v>
      </c>
      <c r="C32" s="22">
        <v>89308</v>
      </c>
      <c r="D32" s="22">
        <f t="shared" si="0"/>
        <v>439019</v>
      </c>
      <c r="E32" s="23">
        <v>306914</v>
      </c>
      <c r="F32" s="23">
        <v>122288</v>
      </c>
      <c r="G32" s="23">
        <f t="shared" si="1"/>
        <v>429202</v>
      </c>
      <c r="H32" s="24">
        <f t="shared" si="6"/>
        <v>0.87762180772123266</v>
      </c>
      <c r="I32" s="24">
        <f t="shared" si="7"/>
        <v>1.3692838267568415</v>
      </c>
      <c r="J32" s="24">
        <f t="shared" si="8"/>
        <v>0.97763878100947799</v>
      </c>
      <c r="K32" s="25">
        <v>355223</v>
      </c>
      <c r="L32" s="25">
        <v>88897</v>
      </c>
      <c r="M32" s="25">
        <f t="shared" si="2"/>
        <v>444120</v>
      </c>
      <c r="N32" s="26">
        <v>460748</v>
      </c>
      <c r="O32" s="26">
        <v>33235</v>
      </c>
      <c r="P32" s="26">
        <f t="shared" si="3"/>
        <v>493983</v>
      </c>
      <c r="Q32" s="27">
        <f t="shared" si="9"/>
        <v>1.297066912896969</v>
      </c>
      <c r="R32" s="27">
        <f t="shared" si="10"/>
        <v>0.37385963530827809</v>
      </c>
      <c r="S32" s="27">
        <f t="shared" si="11"/>
        <v>1.1122737098081599</v>
      </c>
      <c r="T32" s="28">
        <v>358896</v>
      </c>
      <c r="U32" s="28">
        <v>88897</v>
      </c>
      <c r="V32" s="28">
        <f t="shared" si="4"/>
        <v>447793</v>
      </c>
      <c r="W32" s="4">
        <v>273639</v>
      </c>
      <c r="X32" s="4">
        <v>82102</v>
      </c>
      <c r="Y32" s="4">
        <f t="shared" si="5"/>
        <v>355741</v>
      </c>
      <c r="Z32" s="7">
        <f t="shared" si="12"/>
        <v>0.76244650260799784</v>
      </c>
      <c r="AA32" s="7">
        <f t="shared" si="13"/>
        <v>0.92356322485573195</v>
      </c>
      <c r="AB32" s="7">
        <f t="shared" si="14"/>
        <v>0.79443180219431742</v>
      </c>
    </row>
    <row r="33" spans="1:28" x14ac:dyDescent="0.2">
      <c r="A33" s="21" t="s">
        <v>30</v>
      </c>
      <c r="B33" s="22">
        <v>5585640</v>
      </c>
      <c r="C33" s="22">
        <v>24137700</v>
      </c>
      <c r="D33" s="22">
        <f t="shared" si="0"/>
        <v>29723340</v>
      </c>
      <c r="E33" s="23">
        <v>3766608</v>
      </c>
      <c r="F33" s="23">
        <v>24152274</v>
      </c>
      <c r="G33" s="23">
        <f t="shared" si="1"/>
        <v>27918882</v>
      </c>
      <c r="H33" s="24">
        <f t="shared" si="6"/>
        <v>0.67433776612885898</v>
      </c>
      <c r="I33" s="24">
        <f t="shared" si="7"/>
        <v>1.0006037857790924</v>
      </c>
      <c r="J33" s="24">
        <f t="shared" si="8"/>
        <v>0.93929154664314307</v>
      </c>
      <c r="K33" s="25">
        <v>6570402</v>
      </c>
      <c r="L33" s="25">
        <v>27601909</v>
      </c>
      <c r="M33" s="25">
        <f t="shared" si="2"/>
        <v>34172311</v>
      </c>
      <c r="N33" s="26">
        <v>5890507</v>
      </c>
      <c r="O33" s="26">
        <v>26597137</v>
      </c>
      <c r="P33" s="26">
        <f t="shared" si="3"/>
        <v>32487644</v>
      </c>
      <c r="Q33" s="27">
        <f t="shared" si="9"/>
        <v>0.8965215522581419</v>
      </c>
      <c r="R33" s="27">
        <f t="shared" si="10"/>
        <v>0.96359773521461867</v>
      </c>
      <c r="S33" s="27">
        <f t="shared" si="11"/>
        <v>0.95070081739569789</v>
      </c>
      <c r="T33" s="28">
        <v>13606523</v>
      </c>
      <c r="U33" s="28">
        <v>55768855</v>
      </c>
      <c r="V33" s="28">
        <f t="shared" si="4"/>
        <v>69375378</v>
      </c>
      <c r="W33" s="4">
        <v>10451103</v>
      </c>
      <c r="X33" s="4">
        <v>57232665</v>
      </c>
      <c r="Y33" s="4">
        <f t="shared" si="5"/>
        <v>67683768</v>
      </c>
      <c r="Z33" s="7">
        <f t="shared" si="12"/>
        <v>0.76809505264497036</v>
      </c>
      <c r="AA33" s="7">
        <f t="shared" si="13"/>
        <v>1.0262478044421031</v>
      </c>
      <c r="AB33" s="7">
        <f t="shared" si="14"/>
        <v>0.97561656528920104</v>
      </c>
    </row>
    <row r="34" spans="1:28" x14ac:dyDescent="0.2">
      <c r="A34" s="21" t="s">
        <v>31</v>
      </c>
      <c r="B34" s="22">
        <v>1838636</v>
      </c>
      <c r="C34" s="22">
        <v>2279898</v>
      </c>
      <c r="D34" s="22">
        <f t="shared" si="0"/>
        <v>4118534</v>
      </c>
      <c r="E34" s="23">
        <v>1462604</v>
      </c>
      <c r="F34" s="23">
        <v>350108</v>
      </c>
      <c r="G34" s="23">
        <f t="shared" si="1"/>
        <v>1812712</v>
      </c>
      <c r="H34" s="24">
        <f t="shared" si="6"/>
        <v>0.79548317339593044</v>
      </c>
      <c r="I34" s="24">
        <f t="shared" si="7"/>
        <v>0.15356301027502109</v>
      </c>
      <c r="J34" s="24">
        <f t="shared" si="8"/>
        <v>0.44013525200957426</v>
      </c>
      <c r="K34" s="25">
        <v>1838674</v>
      </c>
      <c r="L34" s="25">
        <v>2278418</v>
      </c>
      <c r="M34" s="25">
        <f t="shared" si="2"/>
        <v>4117092</v>
      </c>
      <c r="N34" s="26">
        <v>1837944</v>
      </c>
      <c r="O34" s="26">
        <v>2257720</v>
      </c>
      <c r="P34" s="26">
        <f t="shared" si="3"/>
        <v>4095664</v>
      </c>
      <c r="Q34" s="27">
        <f t="shared" si="9"/>
        <v>0.99960297475245752</v>
      </c>
      <c r="R34" s="27">
        <f t="shared" si="10"/>
        <v>0.99091562654438303</v>
      </c>
      <c r="S34" s="27">
        <f t="shared" si="11"/>
        <v>0.99479535555678622</v>
      </c>
      <c r="T34" s="28">
        <v>1857545</v>
      </c>
      <c r="U34" s="28">
        <v>2263555</v>
      </c>
      <c r="V34" s="28">
        <f t="shared" si="4"/>
        <v>4121100</v>
      </c>
      <c r="W34" s="4">
        <v>1533790</v>
      </c>
      <c r="X34" s="4">
        <v>1045754</v>
      </c>
      <c r="Y34" s="4">
        <f t="shared" si="5"/>
        <v>2579544</v>
      </c>
      <c r="Z34" s="7">
        <f t="shared" si="12"/>
        <v>0.82570812550974537</v>
      </c>
      <c r="AA34" s="7">
        <f t="shared" si="13"/>
        <v>0.46199628460541053</v>
      </c>
      <c r="AB34" s="7">
        <f t="shared" si="14"/>
        <v>0.62593579384145015</v>
      </c>
    </row>
    <row r="35" spans="1:28" x14ac:dyDescent="0.2">
      <c r="A35" s="21" t="s">
        <v>32</v>
      </c>
      <c r="B35" s="22">
        <v>10486674</v>
      </c>
      <c r="C35" s="22">
        <v>17484523</v>
      </c>
      <c r="D35" s="22">
        <f t="shared" si="0"/>
        <v>27971197</v>
      </c>
      <c r="E35" s="23">
        <v>11337128</v>
      </c>
      <c r="F35" s="23">
        <v>13908285</v>
      </c>
      <c r="G35" s="23">
        <f t="shared" si="1"/>
        <v>25245413</v>
      </c>
      <c r="H35" s="24">
        <f t="shared" si="6"/>
        <v>1.0810985446863324</v>
      </c>
      <c r="I35" s="24">
        <f t="shared" si="7"/>
        <v>0.79546265002482486</v>
      </c>
      <c r="J35" s="24">
        <f t="shared" si="8"/>
        <v>0.90255032703820293</v>
      </c>
      <c r="K35" s="25">
        <v>23534154</v>
      </c>
      <c r="L35" s="25">
        <v>25153413</v>
      </c>
      <c r="M35" s="25">
        <f t="shared" si="2"/>
        <v>48687567</v>
      </c>
      <c r="N35" s="26">
        <v>25576104</v>
      </c>
      <c r="O35" s="26">
        <v>25433849</v>
      </c>
      <c r="P35" s="26">
        <f t="shared" si="3"/>
        <v>51009953</v>
      </c>
      <c r="Q35" s="27">
        <f t="shared" si="9"/>
        <v>1.0867653878699017</v>
      </c>
      <c r="R35" s="27">
        <f t="shared" si="10"/>
        <v>1.0111490237925167</v>
      </c>
      <c r="S35" s="27">
        <f t="shared" si="11"/>
        <v>1.0476997751807973</v>
      </c>
      <c r="T35" s="28">
        <v>24352384</v>
      </c>
      <c r="U35" s="28">
        <v>22692529</v>
      </c>
      <c r="V35" s="28">
        <f t="shared" si="4"/>
        <v>47044913</v>
      </c>
      <c r="W35" s="4">
        <v>21214540</v>
      </c>
      <c r="X35" s="4">
        <v>21731920</v>
      </c>
      <c r="Y35" s="4">
        <f t="shared" si="5"/>
        <v>42946460</v>
      </c>
      <c r="Z35" s="7">
        <f t="shared" si="12"/>
        <v>0.87114838530798466</v>
      </c>
      <c r="AA35" s="7">
        <f t="shared" si="13"/>
        <v>0.95766849080593885</v>
      </c>
      <c r="AB35" s="7">
        <f t="shared" si="14"/>
        <v>0.91288212181410555</v>
      </c>
    </row>
    <row r="36" spans="1:28" x14ac:dyDescent="0.2">
      <c r="A36" s="40" t="s">
        <v>33</v>
      </c>
      <c r="B36" s="22">
        <v>450563</v>
      </c>
      <c r="C36" s="22">
        <v>221161</v>
      </c>
      <c r="D36" s="22">
        <f t="shared" si="0"/>
        <v>671724</v>
      </c>
      <c r="E36" s="23">
        <v>344963</v>
      </c>
      <c r="F36" s="23">
        <v>337775</v>
      </c>
      <c r="G36" s="23">
        <f t="shared" si="1"/>
        <v>682738</v>
      </c>
      <c r="H36" s="24">
        <f t="shared" si="6"/>
        <v>0.7656265605475816</v>
      </c>
      <c r="I36" s="24">
        <f t="shared" si="7"/>
        <v>1.5272810305614462</v>
      </c>
      <c r="J36" s="24">
        <f t="shared" si="8"/>
        <v>1.0163966152765125</v>
      </c>
      <c r="K36" s="25">
        <v>450531</v>
      </c>
      <c r="L36" s="25">
        <v>227948</v>
      </c>
      <c r="M36" s="25">
        <f t="shared" si="2"/>
        <v>678479</v>
      </c>
      <c r="N36" s="26">
        <v>414707</v>
      </c>
      <c r="O36" s="26">
        <v>186898</v>
      </c>
      <c r="P36" s="26">
        <f t="shared" si="3"/>
        <v>601605</v>
      </c>
      <c r="Q36" s="27">
        <f t="shared" si="9"/>
        <v>0.92048493888322891</v>
      </c>
      <c r="R36" s="27">
        <f t="shared" si="10"/>
        <v>0.81991506834892169</v>
      </c>
      <c r="S36" s="27">
        <f t="shared" si="11"/>
        <v>0.8866965668797413</v>
      </c>
      <c r="T36" s="28">
        <v>451562</v>
      </c>
      <c r="U36" s="28">
        <v>224945</v>
      </c>
      <c r="V36" s="28">
        <f t="shared" si="4"/>
        <v>676507</v>
      </c>
      <c r="W36" s="4">
        <v>436907</v>
      </c>
      <c r="X36" s="4">
        <v>252611</v>
      </c>
      <c r="Y36" s="4">
        <f t="shared" si="5"/>
        <v>689518</v>
      </c>
      <c r="Z36" s="7">
        <f t="shared" si="12"/>
        <v>0.96754598482600396</v>
      </c>
      <c r="AA36" s="7">
        <f t="shared" si="13"/>
        <v>1.1229900642379249</v>
      </c>
      <c r="AB36" s="7">
        <f t="shared" si="14"/>
        <v>1.0192326169574002</v>
      </c>
    </row>
    <row r="37" spans="1:28" x14ac:dyDescent="0.2">
      <c r="A37" s="21" t="s">
        <v>34</v>
      </c>
      <c r="B37" s="22">
        <v>94378741</v>
      </c>
      <c r="C37" s="22">
        <v>32836246</v>
      </c>
      <c r="D37" s="22">
        <f t="shared" si="0"/>
        <v>127214987</v>
      </c>
      <c r="E37" s="23">
        <v>90460740</v>
      </c>
      <c r="F37" s="23">
        <v>23906736</v>
      </c>
      <c r="G37" s="23">
        <f t="shared" si="1"/>
        <v>114367476</v>
      </c>
      <c r="H37" s="24">
        <f t="shared" si="6"/>
        <v>0.95848640320387402</v>
      </c>
      <c r="I37" s="24">
        <f t="shared" si="7"/>
        <v>0.72805935246069242</v>
      </c>
      <c r="J37" s="24">
        <f t="shared" si="8"/>
        <v>0.89900945397258891</v>
      </c>
      <c r="K37" s="25">
        <v>97459057</v>
      </c>
      <c r="L37" s="25">
        <v>33316166</v>
      </c>
      <c r="M37" s="25">
        <f t="shared" si="2"/>
        <v>130775223</v>
      </c>
      <c r="N37" s="26">
        <v>96698228</v>
      </c>
      <c r="O37" s="26">
        <v>31070058</v>
      </c>
      <c r="P37" s="26">
        <f t="shared" si="3"/>
        <v>127768286</v>
      </c>
      <c r="Q37" s="27">
        <f t="shared" si="9"/>
        <v>0.99219334740741438</v>
      </c>
      <c r="R37" s="27">
        <f t="shared" si="10"/>
        <v>0.93258203840141751</v>
      </c>
      <c r="S37" s="27">
        <f t="shared" ref="S37:S68" si="15">P37/M37</f>
        <v>0.97700682949705231</v>
      </c>
      <c r="T37" s="28">
        <v>102106045</v>
      </c>
      <c r="U37" s="28">
        <v>34077092</v>
      </c>
      <c r="V37" s="28">
        <f t="shared" si="4"/>
        <v>136183137</v>
      </c>
      <c r="W37" s="4">
        <v>97302870</v>
      </c>
      <c r="X37" s="4">
        <v>34569690</v>
      </c>
      <c r="Y37" s="4">
        <f t="shared" si="5"/>
        <v>131872560</v>
      </c>
      <c r="Z37" s="7">
        <f t="shared" si="12"/>
        <v>0.95295895556428611</v>
      </c>
      <c r="AA37" s="7">
        <f t="shared" si="13"/>
        <v>1.0144554001262784</v>
      </c>
      <c r="AB37" s="7">
        <f t="shared" ref="AB37:AB67" si="16">Y37/V37</f>
        <v>0.96834720439726685</v>
      </c>
    </row>
    <row r="38" spans="1:28" x14ac:dyDescent="0.2">
      <c r="A38" s="21" t="s">
        <v>35</v>
      </c>
      <c r="B38" s="22">
        <v>63072540</v>
      </c>
      <c r="C38" s="22">
        <v>26245299</v>
      </c>
      <c r="D38" s="22">
        <f t="shared" si="0"/>
        <v>89317839</v>
      </c>
      <c r="E38" s="23">
        <v>58620664</v>
      </c>
      <c r="F38" s="23">
        <v>11426934</v>
      </c>
      <c r="G38" s="23">
        <f t="shared" si="1"/>
        <v>70047598</v>
      </c>
      <c r="H38" s="24">
        <f t="shared" si="6"/>
        <v>0.9294165733614026</v>
      </c>
      <c r="I38" s="24">
        <f t="shared" si="7"/>
        <v>0.43538974351178089</v>
      </c>
      <c r="J38" s="24">
        <f t="shared" si="8"/>
        <v>0.78425092662620288</v>
      </c>
      <c r="K38" s="25">
        <v>66923961</v>
      </c>
      <c r="L38" s="25">
        <v>28373849</v>
      </c>
      <c r="M38" s="25">
        <f t="shared" si="2"/>
        <v>95297810</v>
      </c>
      <c r="N38" s="26">
        <v>63976138</v>
      </c>
      <c r="O38" s="26">
        <v>20725606</v>
      </c>
      <c r="P38" s="26">
        <f t="shared" si="3"/>
        <v>84701744</v>
      </c>
      <c r="Q38" s="27">
        <f t="shared" si="9"/>
        <v>0.95595265199559842</v>
      </c>
      <c r="R38" s="27">
        <f t="shared" si="10"/>
        <v>0.73044746237988367</v>
      </c>
      <c r="S38" s="27">
        <f t="shared" si="15"/>
        <v>0.888811023044496</v>
      </c>
      <c r="T38" s="28">
        <v>71331938</v>
      </c>
      <c r="U38" s="28">
        <v>29399777</v>
      </c>
      <c r="V38" s="28">
        <f t="shared" si="4"/>
        <v>100731715</v>
      </c>
      <c r="W38" s="4">
        <v>66581944</v>
      </c>
      <c r="X38" s="4">
        <v>24579664</v>
      </c>
      <c r="Y38" s="4">
        <f t="shared" si="5"/>
        <v>91161608</v>
      </c>
      <c r="Z38" s="7">
        <f t="shared" si="12"/>
        <v>0.93340999651516543</v>
      </c>
      <c r="AA38" s="7">
        <f t="shared" si="13"/>
        <v>0.83604933465991937</v>
      </c>
      <c r="AB38" s="7">
        <f t="shared" si="16"/>
        <v>0.90499410240359757</v>
      </c>
    </row>
    <row r="39" spans="1:28" x14ac:dyDescent="0.2">
      <c r="A39" s="21" t="s">
        <v>36</v>
      </c>
      <c r="B39" s="22">
        <v>21195678</v>
      </c>
      <c r="C39" s="22">
        <v>2770155</v>
      </c>
      <c r="D39" s="22">
        <f t="shared" si="0"/>
        <v>23965833</v>
      </c>
      <c r="E39" s="23">
        <v>12651953</v>
      </c>
      <c r="F39" s="23">
        <v>1500849</v>
      </c>
      <c r="G39" s="23">
        <f t="shared" si="1"/>
        <v>14152802</v>
      </c>
      <c r="H39" s="24">
        <f t="shared" si="6"/>
        <v>0.59691192704474938</v>
      </c>
      <c r="I39" s="24">
        <f t="shared" si="7"/>
        <v>0.54179242677756301</v>
      </c>
      <c r="J39" s="24">
        <f t="shared" si="8"/>
        <v>0.59054079196829923</v>
      </c>
      <c r="K39" s="25">
        <v>21666462</v>
      </c>
      <c r="L39" s="25">
        <v>21748637</v>
      </c>
      <c r="M39" s="25">
        <f t="shared" si="2"/>
        <v>43415099</v>
      </c>
      <c r="N39" s="26">
        <v>18695397</v>
      </c>
      <c r="O39" s="26">
        <v>3474291</v>
      </c>
      <c r="P39" s="26">
        <f t="shared" si="3"/>
        <v>22169688</v>
      </c>
      <c r="Q39" s="27">
        <f t="shared" si="9"/>
        <v>0.86287262775066831</v>
      </c>
      <c r="R39" s="27">
        <f t="shared" si="10"/>
        <v>0.15974752808647272</v>
      </c>
      <c r="S39" s="27">
        <f t="shared" si="15"/>
        <v>0.51064464922675867</v>
      </c>
      <c r="T39" s="28">
        <v>22109585</v>
      </c>
      <c r="U39" s="28">
        <v>3098202</v>
      </c>
      <c r="V39" s="28">
        <f t="shared" si="4"/>
        <v>25207787</v>
      </c>
      <c r="W39" s="4">
        <v>14315175</v>
      </c>
      <c r="X39" s="4">
        <v>1513647</v>
      </c>
      <c r="Y39" s="4">
        <f t="shared" si="5"/>
        <v>15828822</v>
      </c>
      <c r="Z39" s="7">
        <f t="shared" si="12"/>
        <v>0.64746466295048055</v>
      </c>
      <c r="AA39" s="7">
        <f t="shared" si="13"/>
        <v>0.48855658862785578</v>
      </c>
      <c r="AB39" s="7">
        <f t="shared" si="16"/>
        <v>0.6279338206086873</v>
      </c>
    </row>
    <row r="40" spans="1:28" x14ac:dyDescent="0.2">
      <c r="A40" s="21" t="s">
        <v>37</v>
      </c>
      <c r="B40" s="22">
        <v>482478</v>
      </c>
      <c r="C40" s="22">
        <v>378000</v>
      </c>
      <c r="D40" s="22">
        <f t="shared" si="0"/>
        <v>860478</v>
      </c>
      <c r="E40" s="23">
        <v>451148</v>
      </c>
      <c r="F40" s="23">
        <v>226000</v>
      </c>
      <c r="G40" s="23">
        <f t="shared" si="1"/>
        <v>677148</v>
      </c>
      <c r="H40" s="24">
        <f t="shared" si="6"/>
        <v>0.93506439671860686</v>
      </c>
      <c r="I40" s="24">
        <f t="shared" si="7"/>
        <v>0.59788359788359791</v>
      </c>
      <c r="J40" s="24">
        <f t="shared" si="8"/>
        <v>0.78694400089252714</v>
      </c>
      <c r="K40" s="25">
        <v>526384</v>
      </c>
      <c r="L40" s="25">
        <v>378000</v>
      </c>
      <c r="M40" s="25">
        <f t="shared" si="2"/>
        <v>904384</v>
      </c>
      <c r="N40" s="26">
        <v>448684</v>
      </c>
      <c r="O40" s="26">
        <v>176000</v>
      </c>
      <c r="P40" s="26">
        <f t="shared" si="3"/>
        <v>624684</v>
      </c>
      <c r="Q40" s="27">
        <f t="shared" si="9"/>
        <v>0.85238913036870423</v>
      </c>
      <c r="R40" s="27">
        <f t="shared" si="10"/>
        <v>0.46560846560846558</v>
      </c>
      <c r="S40" s="27">
        <f t="shared" si="15"/>
        <v>0.69072871700516592</v>
      </c>
      <c r="T40" s="28">
        <v>551140</v>
      </c>
      <c r="U40" s="28">
        <v>405000</v>
      </c>
      <c r="V40" s="28">
        <f t="shared" si="4"/>
        <v>956140</v>
      </c>
      <c r="W40" s="4">
        <v>542865</v>
      </c>
      <c r="X40" s="4">
        <v>190000</v>
      </c>
      <c r="Y40" s="4">
        <f t="shared" si="5"/>
        <v>732865</v>
      </c>
      <c r="Z40" s="7">
        <f t="shared" si="12"/>
        <v>0.98498566607395577</v>
      </c>
      <c r="AA40" s="7">
        <f t="shared" si="13"/>
        <v>0.46913580246913578</v>
      </c>
      <c r="AB40" s="7">
        <f t="shared" si="16"/>
        <v>0.76648294182860255</v>
      </c>
    </row>
    <row r="41" spans="1:28" x14ac:dyDescent="0.2">
      <c r="A41" s="21" t="s">
        <v>38</v>
      </c>
      <c r="B41" s="22">
        <v>11875060</v>
      </c>
      <c r="C41" s="22">
        <v>5465207</v>
      </c>
      <c r="D41" s="22">
        <f t="shared" si="0"/>
        <v>17340267</v>
      </c>
      <c r="E41" s="23">
        <v>11705080</v>
      </c>
      <c r="F41" s="23">
        <v>5000025</v>
      </c>
      <c r="G41" s="23">
        <f t="shared" si="1"/>
        <v>16705105</v>
      </c>
      <c r="H41" s="24">
        <f t="shared" si="6"/>
        <v>0.98568596706037692</v>
      </c>
      <c r="I41" s="24">
        <f t="shared" si="7"/>
        <v>0.91488300443148818</v>
      </c>
      <c r="J41" s="24">
        <f t="shared" si="8"/>
        <v>0.96337069088959237</v>
      </c>
      <c r="K41" s="25">
        <v>14433337</v>
      </c>
      <c r="L41" s="25">
        <v>50171148</v>
      </c>
      <c r="M41" s="25">
        <f t="shared" si="2"/>
        <v>64604485</v>
      </c>
      <c r="N41" s="26">
        <v>5428862</v>
      </c>
      <c r="O41" s="26">
        <v>14222371</v>
      </c>
      <c r="P41" s="26">
        <f t="shared" si="3"/>
        <v>19651233</v>
      </c>
      <c r="Q41" s="27">
        <f t="shared" si="9"/>
        <v>0.37613353031249808</v>
      </c>
      <c r="R41" s="27">
        <f t="shared" si="10"/>
        <v>0.2834770892625379</v>
      </c>
      <c r="S41" s="27">
        <f t="shared" si="15"/>
        <v>0.30417753504265221</v>
      </c>
      <c r="T41" s="28">
        <v>14433264</v>
      </c>
      <c r="U41" s="28">
        <v>4669809</v>
      </c>
      <c r="V41" s="28">
        <f t="shared" si="4"/>
        <v>19103073</v>
      </c>
      <c r="W41" s="4">
        <v>14222371</v>
      </c>
      <c r="X41" s="4">
        <v>4630809</v>
      </c>
      <c r="Y41" s="4">
        <f t="shared" si="5"/>
        <v>18853180</v>
      </c>
      <c r="Z41" s="7">
        <f t="shared" si="12"/>
        <v>0.98538840556093199</v>
      </c>
      <c r="AA41" s="7">
        <f t="shared" si="13"/>
        <v>0.9916484806980328</v>
      </c>
      <c r="AB41" s="7">
        <f t="shared" si="16"/>
        <v>0.98691870150943772</v>
      </c>
    </row>
    <row r="42" spans="1:28" x14ac:dyDescent="0.2">
      <c r="A42" s="21" t="s">
        <v>39</v>
      </c>
      <c r="B42" s="22">
        <v>1481868</v>
      </c>
      <c r="C42" s="22">
        <v>369966</v>
      </c>
      <c r="D42" s="22">
        <f t="shared" si="0"/>
        <v>1851834</v>
      </c>
      <c r="E42" s="23">
        <v>1407628</v>
      </c>
      <c r="F42" s="23">
        <v>297278</v>
      </c>
      <c r="G42" s="23">
        <f t="shared" si="1"/>
        <v>1704906</v>
      </c>
      <c r="H42" s="24">
        <f t="shared" si="6"/>
        <v>0.94990107081062547</v>
      </c>
      <c r="I42" s="24">
        <f t="shared" si="7"/>
        <v>0.80352789175221506</v>
      </c>
      <c r="J42" s="24">
        <f t="shared" si="8"/>
        <v>0.92065811514423002</v>
      </c>
      <c r="K42" s="25">
        <v>1510811</v>
      </c>
      <c r="L42" s="25">
        <v>562584</v>
      </c>
      <c r="M42" s="25">
        <f t="shared" si="2"/>
        <v>2073395</v>
      </c>
      <c r="N42" s="26">
        <v>1476270</v>
      </c>
      <c r="O42" s="26">
        <v>584457</v>
      </c>
      <c r="P42" s="26">
        <f t="shared" si="3"/>
        <v>2060727</v>
      </c>
      <c r="Q42" s="27">
        <f t="shared" si="9"/>
        <v>0.97713744472339692</v>
      </c>
      <c r="R42" s="27">
        <f t="shared" si="10"/>
        <v>1.0388795273239195</v>
      </c>
      <c r="S42" s="27">
        <f t="shared" si="15"/>
        <v>0.99389021387627541</v>
      </c>
      <c r="T42" s="28">
        <v>1528604</v>
      </c>
      <c r="U42" s="28">
        <v>715093</v>
      </c>
      <c r="V42" s="28">
        <f t="shared" si="4"/>
        <v>2243697</v>
      </c>
      <c r="W42" s="4">
        <v>1458687</v>
      </c>
      <c r="X42" s="4">
        <v>589070</v>
      </c>
      <c r="Y42" s="4">
        <f t="shared" si="5"/>
        <v>2047757</v>
      </c>
      <c r="Z42" s="7">
        <f t="shared" si="12"/>
        <v>0.95426088117000873</v>
      </c>
      <c r="AA42" s="7">
        <f t="shared" si="13"/>
        <v>0.82376697856083059</v>
      </c>
      <c r="AB42" s="7">
        <f t="shared" si="16"/>
        <v>0.91267091768630082</v>
      </c>
    </row>
    <row r="43" spans="1:28" x14ac:dyDescent="0.2">
      <c r="A43" s="21" t="s">
        <v>40</v>
      </c>
      <c r="B43" s="22">
        <v>5198438</v>
      </c>
      <c r="C43" s="22">
        <v>2775149</v>
      </c>
      <c r="D43" s="22">
        <f t="shared" si="0"/>
        <v>7973587</v>
      </c>
      <c r="E43" s="23">
        <v>4051971</v>
      </c>
      <c r="F43" s="23">
        <v>1025690</v>
      </c>
      <c r="G43" s="23">
        <f t="shared" si="1"/>
        <v>5077661</v>
      </c>
      <c r="H43" s="24">
        <f t="shared" si="6"/>
        <v>0.77945932989871192</v>
      </c>
      <c r="I43" s="24">
        <f t="shared" si="7"/>
        <v>0.36959817292693115</v>
      </c>
      <c r="J43" s="24">
        <f t="shared" si="8"/>
        <v>0.63681013325621205</v>
      </c>
      <c r="K43" s="25">
        <v>5291020</v>
      </c>
      <c r="L43" s="25">
        <v>2769643</v>
      </c>
      <c r="M43" s="25">
        <f t="shared" si="2"/>
        <v>8060663</v>
      </c>
      <c r="N43" s="26">
        <v>5335868</v>
      </c>
      <c r="O43" s="26">
        <v>2633592</v>
      </c>
      <c r="P43" s="26">
        <f t="shared" si="3"/>
        <v>7969460</v>
      </c>
      <c r="Q43" s="27">
        <f t="shared" si="9"/>
        <v>1.0084762484360295</v>
      </c>
      <c r="R43" s="27">
        <f t="shared" si="10"/>
        <v>0.95087778460978545</v>
      </c>
      <c r="S43" s="27">
        <f t="shared" si="15"/>
        <v>0.98868542203042109</v>
      </c>
      <c r="T43" s="28">
        <v>5324183</v>
      </c>
      <c r="U43" s="28">
        <v>2706263</v>
      </c>
      <c r="V43" s="28">
        <f t="shared" si="4"/>
        <v>8030446</v>
      </c>
      <c r="W43" s="4">
        <v>4459610</v>
      </c>
      <c r="X43" s="4">
        <v>1491635</v>
      </c>
      <c r="Y43" s="4">
        <f t="shared" si="5"/>
        <v>5951245</v>
      </c>
      <c r="Z43" s="7">
        <f t="shared" si="12"/>
        <v>0.83761395879893685</v>
      </c>
      <c r="AA43" s="7">
        <f t="shared" si="13"/>
        <v>0.55117887655412645</v>
      </c>
      <c r="AB43" s="7">
        <f t="shared" si="16"/>
        <v>0.74108523984844676</v>
      </c>
    </row>
    <row r="44" spans="1:28" x14ac:dyDescent="0.2">
      <c r="A44" s="21" t="s">
        <v>41</v>
      </c>
      <c r="B44" s="22">
        <v>1105150</v>
      </c>
      <c r="C44" s="22">
        <v>59726</v>
      </c>
      <c r="D44" s="22">
        <f t="shared" si="0"/>
        <v>1164876</v>
      </c>
      <c r="E44" s="23">
        <v>706000</v>
      </c>
      <c r="F44" s="23">
        <v>21177</v>
      </c>
      <c r="G44" s="23">
        <f t="shared" si="1"/>
        <v>727177</v>
      </c>
      <c r="H44" s="24">
        <f t="shared" si="6"/>
        <v>0.63882730851015701</v>
      </c>
      <c r="I44" s="24">
        <f t="shared" si="7"/>
        <v>0.35456919934366943</v>
      </c>
      <c r="J44" s="24">
        <f t="shared" si="8"/>
        <v>0.62425271015970796</v>
      </c>
      <c r="K44" s="25">
        <v>1104810</v>
      </c>
      <c r="L44" s="25">
        <v>58619</v>
      </c>
      <c r="M44" s="25">
        <f t="shared" si="2"/>
        <v>1163429</v>
      </c>
      <c r="N44" s="26">
        <v>1209800</v>
      </c>
      <c r="O44" s="26">
        <v>81126</v>
      </c>
      <c r="P44" s="26">
        <f t="shared" si="3"/>
        <v>1290926</v>
      </c>
      <c r="Q44" s="27">
        <f t="shared" si="9"/>
        <v>1.0950299146459572</v>
      </c>
      <c r="R44" s="27">
        <f t="shared" si="10"/>
        <v>1.3839540080861155</v>
      </c>
      <c r="S44" s="27">
        <f t="shared" si="15"/>
        <v>1.1095872631677568</v>
      </c>
      <c r="T44" s="28">
        <v>1106607</v>
      </c>
      <c r="U44" s="28">
        <v>78541</v>
      </c>
      <c r="V44" s="28">
        <f t="shared" si="4"/>
        <v>1185148</v>
      </c>
      <c r="W44" s="4">
        <v>938673</v>
      </c>
      <c r="X44" s="4">
        <v>103522</v>
      </c>
      <c r="Y44" s="4">
        <f t="shared" si="5"/>
        <v>1042195</v>
      </c>
      <c r="Z44" s="7">
        <f t="shared" si="12"/>
        <v>0.84824422762552565</v>
      </c>
      <c r="AA44" s="7">
        <f t="shared" si="13"/>
        <v>1.318063177194077</v>
      </c>
      <c r="AB44" s="7">
        <f t="shared" si="16"/>
        <v>0.87937962178563356</v>
      </c>
    </row>
    <row r="45" spans="1:28" x14ac:dyDescent="0.2">
      <c r="A45" s="21" t="s">
        <v>42</v>
      </c>
      <c r="B45" s="22">
        <v>3016531</v>
      </c>
      <c r="C45" s="22">
        <v>746406</v>
      </c>
      <c r="D45" s="22">
        <f t="shared" si="0"/>
        <v>3762937</v>
      </c>
      <c r="E45" s="23">
        <v>2496732</v>
      </c>
      <c r="F45" s="23">
        <v>903520</v>
      </c>
      <c r="G45" s="23">
        <f t="shared" si="1"/>
        <v>3400252</v>
      </c>
      <c r="H45" s="24">
        <f t="shared" si="6"/>
        <v>0.82768318973019006</v>
      </c>
      <c r="I45" s="24">
        <f t="shared" si="7"/>
        <v>1.210494020680434</v>
      </c>
      <c r="J45" s="24">
        <f t="shared" si="8"/>
        <v>0.90361651018871691</v>
      </c>
      <c r="K45" s="25">
        <v>3054254</v>
      </c>
      <c r="L45" s="25">
        <v>839608</v>
      </c>
      <c r="M45" s="25">
        <f t="shared" si="2"/>
        <v>3893862</v>
      </c>
      <c r="N45" s="26">
        <v>2683493</v>
      </c>
      <c r="O45" s="26">
        <v>746704</v>
      </c>
      <c r="P45" s="26">
        <f t="shared" si="3"/>
        <v>3430197</v>
      </c>
      <c r="Q45" s="27">
        <f t="shared" si="9"/>
        <v>0.87860832792557531</v>
      </c>
      <c r="R45" s="27">
        <f t="shared" si="10"/>
        <v>0.88934836256919891</v>
      </c>
      <c r="S45" s="27">
        <f t="shared" si="15"/>
        <v>0.88092413136366932</v>
      </c>
      <c r="T45" s="28">
        <v>3089443</v>
      </c>
      <c r="U45" s="28">
        <v>836608</v>
      </c>
      <c r="V45" s="28">
        <f t="shared" si="4"/>
        <v>3926051</v>
      </c>
      <c r="W45" s="4">
        <v>2836755</v>
      </c>
      <c r="X45" s="4">
        <v>690336</v>
      </c>
      <c r="Y45" s="4">
        <f t="shared" si="5"/>
        <v>3527091</v>
      </c>
      <c r="Z45" s="7">
        <f t="shared" si="12"/>
        <v>0.91820920470130052</v>
      </c>
      <c r="AA45" s="7">
        <f t="shared" si="13"/>
        <v>0.82516064871481032</v>
      </c>
      <c r="AB45" s="7">
        <f t="shared" si="16"/>
        <v>0.89838135062432967</v>
      </c>
    </row>
    <row r="46" spans="1:28" x14ac:dyDescent="0.2">
      <c r="A46" s="21" t="s">
        <v>43</v>
      </c>
      <c r="B46" s="22">
        <v>61460025</v>
      </c>
      <c r="C46" s="22">
        <v>14689401</v>
      </c>
      <c r="D46" s="22">
        <f t="shared" si="0"/>
        <v>76149426</v>
      </c>
      <c r="E46" s="23">
        <v>46056754.5</v>
      </c>
      <c r="F46" s="23">
        <v>11907193</v>
      </c>
      <c r="G46" s="23">
        <f t="shared" si="1"/>
        <v>57963947.5</v>
      </c>
      <c r="H46" s="24">
        <f t="shared" si="6"/>
        <v>0.74937741239122502</v>
      </c>
      <c r="I46" s="24">
        <f t="shared" si="7"/>
        <v>0.81059758665448645</v>
      </c>
      <c r="J46" s="24">
        <f t="shared" si="8"/>
        <v>0.76118692608398653</v>
      </c>
      <c r="K46" s="25">
        <v>63358366</v>
      </c>
      <c r="L46" s="25">
        <v>15085364</v>
      </c>
      <c r="M46" s="25">
        <f t="shared" si="2"/>
        <v>78443730</v>
      </c>
      <c r="N46" s="26">
        <v>43595551</v>
      </c>
      <c r="O46" s="26">
        <v>12057537</v>
      </c>
      <c r="P46" s="26">
        <f t="shared" si="3"/>
        <v>55653088</v>
      </c>
      <c r="Q46" s="27">
        <f t="shared" si="9"/>
        <v>0.68807884029079913</v>
      </c>
      <c r="R46" s="27">
        <f t="shared" si="10"/>
        <v>0.79928711034085753</v>
      </c>
      <c r="S46" s="27">
        <f t="shared" si="15"/>
        <v>0.70946509045401074</v>
      </c>
      <c r="T46" s="28">
        <v>65288395</v>
      </c>
      <c r="U46" s="28">
        <v>17630116</v>
      </c>
      <c r="V46" s="28">
        <f t="shared" si="4"/>
        <v>82918511</v>
      </c>
      <c r="W46" s="4">
        <v>36988219.5</v>
      </c>
      <c r="X46" s="4">
        <v>12848636</v>
      </c>
      <c r="Y46" s="4">
        <f t="shared" si="5"/>
        <v>49836855.5</v>
      </c>
      <c r="Z46" s="7">
        <f t="shared" si="12"/>
        <v>0.56653589814851479</v>
      </c>
      <c r="AA46" s="7">
        <f t="shared" si="13"/>
        <v>0.72878907886936195</v>
      </c>
      <c r="AB46" s="7">
        <f t="shared" si="16"/>
        <v>0.60103413458546062</v>
      </c>
    </row>
    <row r="47" spans="1:28" x14ac:dyDescent="0.2">
      <c r="A47" s="21" t="s">
        <v>44</v>
      </c>
      <c r="B47" s="22">
        <v>1984829</v>
      </c>
      <c r="C47" s="22">
        <v>55613</v>
      </c>
      <c r="D47" s="22">
        <f t="shared" si="0"/>
        <v>2040442</v>
      </c>
      <c r="E47" s="23">
        <v>842130</v>
      </c>
      <c r="F47" s="23">
        <v>55613</v>
      </c>
      <c r="G47" s="23">
        <f t="shared" si="1"/>
        <v>897743</v>
      </c>
      <c r="H47" s="24">
        <f t="shared" si="6"/>
        <v>0.42428340174392859</v>
      </c>
      <c r="I47" s="24">
        <f t="shared" si="7"/>
        <v>1</v>
      </c>
      <c r="J47" s="24">
        <f t="shared" si="8"/>
        <v>0.43997477017234499</v>
      </c>
      <c r="K47" s="25">
        <v>1962842</v>
      </c>
      <c r="L47" s="25">
        <v>55613</v>
      </c>
      <c r="M47" s="25">
        <f t="shared" si="2"/>
        <v>2018455</v>
      </c>
      <c r="N47" s="26">
        <v>1228156</v>
      </c>
      <c r="O47" s="26">
        <v>55613</v>
      </c>
      <c r="P47" s="26">
        <f t="shared" si="3"/>
        <v>1283769</v>
      </c>
      <c r="Q47" s="27">
        <f t="shared" si="9"/>
        <v>0.6257029348261347</v>
      </c>
      <c r="R47" s="27">
        <f t="shared" si="10"/>
        <v>1</v>
      </c>
      <c r="S47" s="27">
        <f t="shared" si="15"/>
        <v>0.63601566544708699</v>
      </c>
      <c r="T47" s="28">
        <v>2245418</v>
      </c>
      <c r="U47" s="28">
        <v>55613</v>
      </c>
      <c r="V47" s="28">
        <f t="shared" si="4"/>
        <v>2301031</v>
      </c>
      <c r="W47" s="4">
        <v>967605</v>
      </c>
      <c r="X47" s="4">
        <v>55613</v>
      </c>
      <c r="Y47" s="4">
        <f t="shared" si="5"/>
        <v>1023218</v>
      </c>
      <c r="Z47" s="7">
        <f t="shared" si="12"/>
        <v>0.43092421990025909</v>
      </c>
      <c r="AA47" s="7">
        <f t="shared" si="13"/>
        <v>1</v>
      </c>
      <c r="AB47" s="7">
        <f t="shared" si="16"/>
        <v>0.44467805953070599</v>
      </c>
    </row>
    <row r="48" spans="1:28" ht="36" x14ac:dyDescent="0.2">
      <c r="A48" s="41" t="s">
        <v>45</v>
      </c>
      <c r="B48" s="42">
        <v>441286</v>
      </c>
      <c r="C48" s="42">
        <v>295490</v>
      </c>
      <c r="D48" s="22">
        <f t="shared" si="0"/>
        <v>736776</v>
      </c>
      <c r="E48" s="31" t="s">
        <v>83</v>
      </c>
      <c r="F48" s="31" t="s">
        <v>83</v>
      </c>
      <c r="G48" s="23">
        <v>665661</v>
      </c>
      <c r="H48" s="24"/>
      <c r="I48" s="24"/>
      <c r="J48" s="24">
        <f t="shared" si="8"/>
        <v>0.90347812632333302</v>
      </c>
      <c r="K48" s="32">
        <v>434238</v>
      </c>
      <c r="L48" s="32">
        <v>251561</v>
      </c>
      <c r="M48" s="25">
        <f t="shared" si="2"/>
        <v>685799</v>
      </c>
      <c r="N48" s="43" t="s">
        <v>83</v>
      </c>
      <c r="O48" s="43" t="s">
        <v>83</v>
      </c>
      <c r="P48" s="26">
        <v>616975</v>
      </c>
      <c r="Q48" s="27"/>
      <c r="R48" s="27"/>
      <c r="S48" s="27">
        <f t="shared" si="15"/>
        <v>0.89964406480616044</v>
      </c>
      <c r="T48" s="28">
        <v>444005</v>
      </c>
      <c r="U48" s="28">
        <v>239353</v>
      </c>
      <c r="V48" s="28">
        <f t="shared" si="4"/>
        <v>683358</v>
      </c>
      <c r="W48" s="44" t="s">
        <v>83</v>
      </c>
      <c r="X48" s="44" t="s">
        <v>83</v>
      </c>
      <c r="Y48" s="4">
        <v>686890</v>
      </c>
      <c r="Z48" s="7"/>
      <c r="AA48" s="7"/>
      <c r="AB48" s="7">
        <f t="shared" si="16"/>
        <v>1.0051685939141708</v>
      </c>
    </row>
    <row r="49" spans="1:28" x14ac:dyDescent="0.2">
      <c r="A49" s="21" t="s">
        <v>46</v>
      </c>
      <c r="B49" s="22">
        <v>0</v>
      </c>
      <c r="C49" s="22">
        <v>0</v>
      </c>
      <c r="D49" s="22">
        <f t="shared" si="0"/>
        <v>0</v>
      </c>
      <c r="E49" s="23">
        <v>0</v>
      </c>
      <c r="F49" s="23" t="s">
        <v>80</v>
      </c>
      <c r="G49" s="23">
        <f t="shared" si="1"/>
        <v>0</v>
      </c>
      <c r="H49" s="24"/>
      <c r="I49" s="24"/>
      <c r="J49" s="24"/>
      <c r="K49" s="25">
        <v>1903205</v>
      </c>
      <c r="L49" s="25">
        <v>902686</v>
      </c>
      <c r="M49" s="25">
        <f t="shared" si="2"/>
        <v>2805891</v>
      </c>
      <c r="N49" s="26">
        <v>460370</v>
      </c>
      <c r="O49" s="26">
        <v>78725</v>
      </c>
      <c r="P49" s="26">
        <f t="shared" si="3"/>
        <v>539095</v>
      </c>
      <c r="Q49" s="27">
        <f t="shared" si="9"/>
        <v>0.24189196644607386</v>
      </c>
      <c r="R49" s="27">
        <f t="shared" si="10"/>
        <v>8.7211943023376898E-2</v>
      </c>
      <c r="S49" s="27">
        <f t="shared" si="15"/>
        <v>0.19212970140322627</v>
      </c>
      <c r="T49" s="28">
        <v>1898444</v>
      </c>
      <c r="U49" s="28">
        <v>902686</v>
      </c>
      <c r="V49" s="28">
        <f t="shared" si="4"/>
        <v>2801130</v>
      </c>
      <c r="W49" s="4">
        <v>842628</v>
      </c>
      <c r="X49" s="4">
        <v>112628</v>
      </c>
      <c r="Y49" s="4">
        <f t="shared" si="5"/>
        <v>955256</v>
      </c>
      <c r="Z49" s="7">
        <f t="shared" si="12"/>
        <v>0.44385191240826699</v>
      </c>
      <c r="AA49" s="7">
        <f t="shared" si="13"/>
        <v>0.12476985352603231</v>
      </c>
      <c r="AB49" s="7">
        <f t="shared" si="16"/>
        <v>0.34102522910396876</v>
      </c>
    </row>
    <row r="50" spans="1:28" x14ac:dyDescent="0.2">
      <c r="A50" s="21" t="s">
        <v>47</v>
      </c>
      <c r="B50" s="22">
        <v>841969</v>
      </c>
      <c r="C50" s="22">
        <v>410124</v>
      </c>
      <c r="D50" s="22">
        <f t="shared" si="0"/>
        <v>1252093</v>
      </c>
      <c r="E50" s="23">
        <v>885697</v>
      </c>
      <c r="F50" s="23">
        <v>467878</v>
      </c>
      <c r="G50" s="23">
        <f t="shared" si="1"/>
        <v>1353575</v>
      </c>
      <c r="H50" s="24">
        <f t="shared" si="6"/>
        <v>1.051935403797527</v>
      </c>
      <c r="I50" s="24">
        <f t="shared" si="7"/>
        <v>1.1408208249212433</v>
      </c>
      <c r="J50" s="24">
        <f t="shared" si="8"/>
        <v>1.0810498900640768</v>
      </c>
      <c r="K50" s="25">
        <v>866421</v>
      </c>
      <c r="L50" s="25">
        <v>409068</v>
      </c>
      <c r="M50" s="25">
        <f t="shared" si="2"/>
        <v>1275489</v>
      </c>
      <c r="N50" s="26">
        <v>876863</v>
      </c>
      <c r="O50" s="26">
        <v>217637</v>
      </c>
      <c r="P50" s="26">
        <f t="shared" si="3"/>
        <v>1094500</v>
      </c>
      <c r="Q50" s="27">
        <f t="shared" si="9"/>
        <v>1.0120518777822791</v>
      </c>
      <c r="R50" s="27">
        <f t="shared" si="10"/>
        <v>0.53203134931111695</v>
      </c>
      <c r="S50" s="27">
        <f t="shared" si="15"/>
        <v>0.85810226509205489</v>
      </c>
      <c r="T50" s="28">
        <v>885709</v>
      </c>
      <c r="U50" s="28">
        <v>409068</v>
      </c>
      <c r="V50" s="28">
        <f t="shared" si="4"/>
        <v>1294777</v>
      </c>
      <c r="W50" s="4">
        <v>875387</v>
      </c>
      <c r="X50" s="4">
        <v>345567</v>
      </c>
      <c r="Y50" s="4">
        <f t="shared" si="5"/>
        <v>1220954</v>
      </c>
      <c r="Z50" s="7">
        <f t="shared" si="12"/>
        <v>0.98834605948454857</v>
      </c>
      <c r="AA50" s="7">
        <f t="shared" si="13"/>
        <v>0.84476664026518822</v>
      </c>
      <c r="AB50" s="7">
        <f t="shared" si="16"/>
        <v>0.94298400419531703</v>
      </c>
    </row>
    <row r="51" spans="1:28" x14ac:dyDescent="0.2">
      <c r="A51" s="21" t="s">
        <v>48</v>
      </c>
      <c r="B51" s="22">
        <v>1060096</v>
      </c>
      <c r="C51" s="22">
        <v>313644</v>
      </c>
      <c r="D51" s="22">
        <f t="shared" si="0"/>
        <v>1373740</v>
      </c>
      <c r="E51" s="23">
        <v>967440</v>
      </c>
      <c r="F51" s="23">
        <v>307339</v>
      </c>
      <c r="G51" s="23">
        <f t="shared" si="1"/>
        <v>1274779</v>
      </c>
      <c r="H51" s="24">
        <f t="shared" si="6"/>
        <v>0.91259659502535617</v>
      </c>
      <c r="I51" s="24">
        <f t="shared" si="7"/>
        <v>0.97989759089923612</v>
      </c>
      <c r="J51" s="24">
        <f t="shared" si="8"/>
        <v>0.92796235095432911</v>
      </c>
      <c r="K51" s="25">
        <v>1088819</v>
      </c>
      <c r="L51" s="25">
        <v>314313</v>
      </c>
      <c r="M51" s="25">
        <f t="shared" si="2"/>
        <v>1403132</v>
      </c>
      <c r="N51" s="26">
        <v>1270198</v>
      </c>
      <c r="O51" s="26">
        <v>199292</v>
      </c>
      <c r="P51" s="26">
        <f t="shared" si="3"/>
        <v>1469490</v>
      </c>
      <c r="Q51" s="27">
        <f t="shared" si="9"/>
        <v>1.1665832429448788</v>
      </c>
      <c r="R51" s="27">
        <f t="shared" si="10"/>
        <v>0.6340558615138413</v>
      </c>
      <c r="S51" s="27">
        <f t="shared" si="15"/>
        <v>1.0472927707443063</v>
      </c>
      <c r="T51" s="28">
        <v>1130412</v>
      </c>
      <c r="U51" s="28">
        <v>324056</v>
      </c>
      <c r="V51" s="28">
        <f t="shared" si="4"/>
        <v>1454468</v>
      </c>
      <c r="W51" s="4">
        <v>1068729</v>
      </c>
      <c r="X51" s="4">
        <v>301360</v>
      </c>
      <c r="Y51" s="4">
        <f t="shared" si="5"/>
        <v>1370089</v>
      </c>
      <c r="Z51" s="7">
        <f t="shared" si="12"/>
        <v>0.94543316949926226</v>
      </c>
      <c r="AA51" s="7">
        <f t="shared" si="13"/>
        <v>0.92996272249240874</v>
      </c>
      <c r="AB51" s="7">
        <f t="shared" si="16"/>
        <v>0.9419863482730455</v>
      </c>
    </row>
    <row r="52" spans="1:28" x14ac:dyDescent="0.2">
      <c r="A52" s="21" t="s">
        <v>49</v>
      </c>
      <c r="B52" s="22">
        <v>980226.5</v>
      </c>
      <c r="C52" s="22">
        <v>134759.5</v>
      </c>
      <c r="D52" s="22">
        <f t="shared" si="0"/>
        <v>1114986</v>
      </c>
      <c r="E52" s="23">
        <v>908006</v>
      </c>
      <c r="F52" s="23">
        <v>40933</v>
      </c>
      <c r="G52" s="23">
        <f t="shared" si="1"/>
        <v>948939</v>
      </c>
      <c r="H52" s="24">
        <f t="shared" si="6"/>
        <v>0.92632264073660531</v>
      </c>
      <c r="I52" s="24">
        <f t="shared" si="7"/>
        <v>0.3037485297882524</v>
      </c>
      <c r="J52" s="24">
        <f t="shared" si="8"/>
        <v>0.85107705388229093</v>
      </c>
      <c r="K52" s="25">
        <v>991114.5</v>
      </c>
      <c r="L52" s="25">
        <v>134759.5</v>
      </c>
      <c r="M52" s="25">
        <f t="shared" si="2"/>
        <v>1125874</v>
      </c>
      <c r="N52" s="26">
        <v>825748</v>
      </c>
      <c r="O52" s="26">
        <v>17670</v>
      </c>
      <c r="P52" s="26">
        <f t="shared" si="3"/>
        <v>843418</v>
      </c>
      <c r="Q52" s="27">
        <f t="shared" si="9"/>
        <v>0.83315096288067625</v>
      </c>
      <c r="R52" s="27">
        <f t="shared" si="10"/>
        <v>0.1311224811608829</v>
      </c>
      <c r="S52" s="27">
        <f t="shared" si="15"/>
        <v>0.74912290362864764</v>
      </c>
      <c r="T52" s="28">
        <v>1003548</v>
      </c>
      <c r="U52" s="28">
        <v>134759.5</v>
      </c>
      <c r="V52" s="28">
        <f t="shared" si="4"/>
        <v>1138307.5</v>
      </c>
      <c r="W52" s="4">
        <v>810611</v>
      </c>
      <c r="X52" s="4">
        <v>19783</v>
      </c>
      <c r="Y52" s="4">
        <f t="shared" si="5"/>
        <v>830394</v>
      </c>
      <c r="Z52" s="7">
        <f t="shared" si="12"/>
        <v>0.80774512031312906</v>
      </c>
      <c r="AA52" s="7">
        <f t="shared" si="13"/>
        <v>0.14680226625952159</v>
      </c>
      <c r="AB52" s="7">
        <f t="shared" si="16"/>
        <v>0.72949883928551817</v>
      </c>
    </row>
    <row r="53" spans="1:28" x14ac:dyDescent="0.2">
      <c r="A53" s="21" t="s">
        <v>50</v>
      </c>
      <c r="B53" s="22">
        <v>4213565</v>
      </c>
      <c r="C53" s="22">
        <v>1739065</v>
      </c>
      <c r="D53" s="22">
        <f t="shared" si="0"/>
        <v>5952630</v>
      </c>
      <c r="E53" s="23">
        <v>3474637</v>
      </c>
      <c r="F53" s="23">
        <v>1581045</v>
      </c>
      <c r="G53" s="23">
        <f t="shared" si="1"/>
        <v>5055682</v>
      </c>
      <c r="H53" s="24">
        <f t="shared" si="6"/>
        <v>0.82463116149863591</v>
      </c>
      <c r="I53" s="24">
        <f t="shared" si="7"/>
        <v>0.90913508120743047</v>
      </c>
      <c r="J53" s="24">
        <f t="shared" si="8"/>
        <v>0.84931904049134588</v>
      </c>
      <c r="K53" s="25">
        <v>4455516</v>
      </c>
      <c r="L53" s="25">
        <v>1565580</v>
      </c>
      <c r="M53" s="25">
        <f t="shared" si="2"/>
        <v>6021096</v>
      </c>
      <c r="N53" s="26">
        <v>3814081</v>
      </c>
      <c r="O53" s="26">
        <v>1003746</v>
      </c>
      <c r="P53" s="26">
        <f t="shared" si="3"/>
        <v>4817827</v>
      </c>
      <c r="Q53" s="27">
        <f t="shared" si="9"/>
        <v>0.85603575433238255</v>
      </c>
      <c r="R53" s="27">
        <f t="shared" si="10"/>
        <v>0.6411336373740083</v>
      </c>
      <c r="S53" s="27">
        <f t="shared" si="15"/>
        <v>0.80015781180037659</v>
      </c>
      <c r="T53" s="28">
        <v>4551691</v>
      </c>
      <c r="U53" s="28">
        <v>1566852</v>
      </c>
      <c r="V53" s="28">
        <f t="shared" si="4"/>
        <v>6118543</v>
      </c>
      <c r="W53" s="4">
        <v>4235872</v>
      </c>
      <c r="X53" s="4">
        <v>743931</v>
      </c>
      <c r="Y53" s="4">
        <f t="shared" si="5"/>
        <v>4979803</v>
      </c>
      <c r="Z53" s="7">
        <f t="shared" si="12"/>
        <v>0.93061501758357501</v>
      </c>
      <c r="AA53" s="7">
        <f t="shared" si="13"/>
        <v>0.47479340741818626</v>
      </c>
      <c r="AB53" s="7">
        <f t="shared" si="16"/>
        <v>0.81388706428965196</v>
      </c>
    </row>
    <row r="54" spans="1:28" x14ac:dyDescent="0.2">
      <c r="A54" s="21" t="s">
        <v>51</v>
      </c>
      <c r="B54" s="22">
        <v>661413</v>
      </c>
      <c r="C54" s="22">
        <v>680958</v>
      </c>
      <c r="D54" s="22">
        <f t="shared" si="0"/>
        <v>1342371</v>
      </c>
      <c r="E54" s="23">
        <v>580395</v>
      </c>
      <c r="F54" s="23">
        <v>680958</v>
      </c>
      <c r="G54" s="23">
        <f t="shared" si="1"/>
        <v>1261353</v>
      </c>
      <c r="H54" s="24">
        <f t="shared" si="6"/>
        <v>0.87750769942532125</v>
      </c>
      <c r="I54" s="24">
        <f t="shared" si="7"/>
        <v>1</v>
      </c>
      <c r="J54" s="24">
        <f t="shared" si="8"/>
        <v>0.93964559723057184</v>
      </c>
      <c r="K54" s="25">
        <v>654095</v>
      </c>
      <c r="L54" s="25">
        <v>692269</v>
      </c>
      <c r="M54" s="25">
        <f t="shared" si="2"/>
        <v>1346364</v>
      </c>
      <c r="N54" s="26">
        <v>609937</v>
      </c>
      <c r="O54" s="26">
        <v>693499</v>
      </c>
      <c r="P54" s="26">
        <f t="shared" si="3"/>
        <v>1303436</v>
      </c>
      <c r="Q54" s="27">
        <f t="shared" si="9"/>
        <v>0.93248992883296766</v>
      </c>
      <c r="R54" s="27">
        <f t="shared" si="10"/>
        <v>1.0017767659681425</v>
      </c>
      <c r="S54" s="27">
        <f t="shared" si="15"/>
        <v>0.96811560618079506</v>
      </c>
      <c r="T54" s="28">
        <v>654493</v>
      </c>
      <c r="U54" s="28">
        <v>693493</v>
      </c>
      <c r="V54" s="28">
        <f t="shared" si="4"/>
        <v>1347986</v>
      </c>
      <c r="W54" s="4">
        <v>596236</v>
      </c>
      <c r="X54" s="4">
        <v>667488</v>
      </c>
      <c r="Y54" s="4">
        <f t="shared" si="5"/>
        <v>1263724</v>
      </c>
      <c r="Z54" s="7">
        <f t="shared" si="12"/>
        <v>0.91098911676671868</v>
      </c>
      <c r="AA54" s="7">
        <f t="shared" si="13"/>
        <v>0.96250142395092664</v>
      </c>
      <c r="AB54" s="7">
        <f t="shared" si="16"/>
        <v>0.937490448713859</v>
      </c>
    </row>
    <row r="55" spans="1:28" x14ac:dyDescent="0.2">
      <c r="A55" s="37" t="s">
        <v>52</v>
      </c>
      <c r="B55" s="38">
        <v>1981384</v>
      </c>
      <c r="C55" s="38">
        <v>162847</v>
      </c>
      <c r="D55" s="22">
        <f t="shared" si="0"/>
        <v>2144231</v>
      </c>
      <c r="E55" s="23">
        <v>1952526</v>
      </c>
      <c r="F55" s="23">
        <v>82066</v>
      </c>
      <c r="G55" s="23">
        <f t="shared" si="1"/>
        <v>2034592</v>
      </c>
      <c r="H55" s="24">
        <f t="shared" si="6"/>
        <v>0.98543543301046133</v>
      </c>
      <c r="I55" s="24">
        <f>F55/C55</f>
        <v>0.50394542116219521</v>
      </c>
      <c r="J55" s="24">
        <f t="shared" si="8"/>
        <v>0.94886791581690588</v>
      </c>
      <c r="K55" s="25">
        <v>2004843</v>
      </c>
      <c r="L55" s="25">
        <v>145952</v>
      </c>
      <c r="M55" s="25">
        <f t="shared" si="2"/>
        <v>2150795</v>
      </c>
      <c r="N55" s="26">
        <v>1846565</v>
      </c>
      <c r="O55" s="26">
        <v>143619</v>
      </c>
      <c r="P55" s="26">
        <f t="shared" si="3"/>
        <v>1990184</v>
      </c>
      <c r="Q55" s="27">
        <f t="shared" si="9"/>
        <v>0.92105217216510216</v>
      </c>
      <c r="R55" s="27">
        <f t="shared" si="10"/>
        <v>0.98401529269896948</v>
      </c>
      <c r="S55" s="27">
        <f t="shared" si="15"/>
        <v>0.92532482175195685</v>
      </c>
      <c r="T55" s="28">
        <v>2045222</v>
      </c>
      <c r="U55" s="28">
        <v>148362</v>
      </c>
      <c r="V55" s="28">
        <f t="shared" si="4"/>
        <v>2193584</v>
      </c>
      <c r="W55" s="4">
        <v>1650853</v>
      </c>
      <c r="X55" s="4">
        <v>96000</v>
      </c>
      <c r="Y55" s="4">
        <f t="shared" si="5"/>
        <v>1746853</v>
      </c>
      <c r="Z55" s="7">
        <f t="shared" si="12"/>
        <v>0.80717545576959371</v>
      </c>
      <c r="AA55" s="7">
        <f t="shared" si="13"/>
        <v>0.64706596028632668</v>
      </c>
      <c r="AB55" s="7">
        <f t="shared" si="16"/>
        <v>0.79634652696226815</v>
      </c>
    </row>
    <row r="56" spans="1:28" x14ac:dyDescent="0.2">
      <c r="A56" s="21" t="s">
        <v>53</v>
      </c>
      <c r="B56" s="22">
        <v>60841620</v>
      </c>
      <c r="C56" s="22">
        <v>22223416</v>
      </c>
      <c r="D56" s="22">
        <f t="shared" si="0"/>
        <v>83065036</v>
      </c>
      <c r="E56" s="23">
        <v>47214816</v>
      </c>
      <c r="F56" s="23">
        <v>19384777</v>
      </c>
      <c r="G56" s="23">
        <f t="shared" si="1"/>
        <v>66599593</v>
      </c>
      <c r="H56" s="24">
        <f t="shared" si="6"/>
        <v>0.77602825171321865</v>
      </c>
      <c r="I56" s="24">
        <f t="shared" si="7"/>
        <v>0.87226810675730504</v>
      </c>
      <c r="J56" s="24">
        <f t="shared" si="8"/>
        <v>0.8017764899301314</v>
      </c>
      <c r="K56" s="25">
        <v>63752909</v>
      </c>
      <c r="L56" s="25">
        <v>22343929</v>
      </c>
      <c r="M56" s="25">
        <f t="shared" si="2"/>
        <v>86096838</v>
      </c>
      <c r="N56" s="26">
        <v>47303113</v>
      </c>
      <c r="O56" s="26">
        <v>19418145</v>
      </c>
      <c r="P56" s="26">
        <f t="shared" si="3"/>
        <v>66721258</v>
      </c>
      <c r="Q56" s="27">
        <f t="shared" si="9"/>
        <v>0.74197575831402451</v>
      </c>
      <c r="R56" s="27">
        <f t="shared" si="10"/>
        <v>0.86905686998915899</v>
      </c>
      <c r="S56" s="27">
        <f t="shared" si="15"/>
        <v>0.77495596295882552</v>
      </c>
      <c r="T56" s="28">
        <v>66295505</v>
      </c>
      <c r="U56" s="28">
        <v>23111045</v>
      </c>
      <c r="V56" s="28">
        <f t="shared" si="4"/>
        <v>89406550</v>
      </c>
      <c r="W56" s="4">
        <v>43988403</v>
      </c>
      <c r="X56" s="4">
        <v>17755423</v>
      </c>
      <c r="Y56" s="4">
        <f t="shared" si="5"/>
        <v>61743826</v>
      </c>
      <c r="Z56" s="7">
        <f t="shared" si="12"/>
        <v>0.6635201436356809</v>
      </c>
      <c r="AA56" s="7">
        <f t="shared" si="13"/>
        <v>0.76826569287541957</v>
      </c>
      <c r="AB56" s="7">
        <f t="shared" si="16"/>
        <v>0.6905962258917272</v>
      </c>
    </row>
    <row r="57" spans="1:28" x14ac:dyDescent="0.2">
      <c r="A57" s="21" t="s">
        <v>54</v>
      </c>
      <c r="B57" s="22">
        <v>2528468</v>
      </c>
      <c r="C57" s="22">
        <v>4509454.5</v>
      </c>
      <c r="D57" s="22">
        <f t="shared" si="0"/>
        <v>7037922.5</v>
      </c>
      <c r="E57" s="23">
        <v>2474768</v>
      </c>
      <c r="F57" s="23">
        <v>1491464</v>
      </c>
      <c r="G57" s="23">
        <f t="shared" si="1"/>
        <v>3966232</v>
      </c>
      <c r="H57" s="24">
        <f t="shared" si="6"/>
        <v>0.97876184313979853</v>
      </c>
      <c r="I57" s="24">
        <f t="shared" si="7"/>
        <v>0.33074155643437581</v>
      </c>
      <c r="J57" s="24">
        <f t="shared" si="8"/>
        <v>0.56355153100932842</v>
      </c>
      <c r="K57" s="25">
        <v>2612791.5</v>
      </c>
      <c r="L57" s="25">
        <v>3547751</v>
      </c>
      <c r="M57" s="25">
        <f t="shared" si="2"/>
        <v>6160542.5</v>
      </c>
      <c r="N57" s="26">
        <v>2582715</v>
      </c>
      <c r="O57" s="26">
        <v>1577516</v>
      </c>
      <c r="P57" s="26">
        <f t="shared" si="3"/>
        <v>4160231</v>
      </c>
      <c r="Q57" s="27">
        <f t="shared" si="9"/>
        <v>0.9884887485281546</v>
      </c>
      <c r="R57" s="27">
        <f t="shared" si="10"/>
        <v>0.44465240091539682</v>
      </c>
      <c r="S57" s="27">
        <f t="shared" si="15"/>
        <v>0.67530270264347658</v>
      </c>
      <c r="T57" s="28">
        <v>2668508</v>
      </c>
      <c r="U57" s="28">
        <v>4567344</v>
      </c>
      <c r="V57" s="28">
        <f t="shared" si="4"/>
        <v>7235852</v>
      </c>
      <c r="W57" s="4">
        <v>2664439</v>
      </c>
      <c r="X57" s="4">
        <v>2987415.5</v>
      </c>
      <c r="Y57" s="4">
        <f t="shared" si="5"/>
        <v>5651854.5</v>
      </c>
      <c r="Z57" s="7">
        <f t="shared" si="12"/>
        <v>0.99847517788966722</v>
      </c>
      <c r="AA57" s="7">
        <f t="shared" si="13"/>
        <v>0.65408156250109473</v>
      </c>
      <c r="AB57" s="7">
        <f t="shared" si="16"/>
        <v>0.78109039543650149</v>
      </c>
    </row>
    <row r="58" spans="1:28" x14ac:dyDescent="0.2">
      <c r="A58" s="21" t="s">
        <v>55</v>
      </c>
      <c r="B58" s="22">
        <v>626553</v>
      </c>
      <c r="C58" s="22">
        <v>522800</v>
      </c>
      <c r="D58" s="22">
        <f t="shared" si="0"/>
        <v>1149353</v>
      </c>
      <c r="E58" s="23">
        <v>595875</v>
      </c>
      <c r="F58" s="23">
        <v>141762</v>
      </c>
      <c r="G58" s="23">
        <f t="shared" si="1"/>
        <v>737637</v>
      </c>
      <c r="H58" s="24">
        <f t="shared" si="6"/>
        <v>0.95103686360132345</v>
      </c>
      <c r="I58" s="24">
        <f t="shared" si="7"/>
        <v>0.27115914307574596</v>
      </c>
      <c r="J58" s="24">
        <f t="shared" si="8"/>
        <v>0.64178455183046457</v>
      </c>
      <c r="K58" s="25">
        <v>644346</v>
      </c>
      <c r="L58" s="25">
        <v>511272</v>
      </c>
      <c r="M58" s="25">
        <f t="shared" si="2"/>
        <v>1155618</v>
      </c>
      <c r="N58" s="26">
        <v>514137</v>
      </c>
      <c r="O58" s="26">
        <v>339710</v>
      </c>
      <c r="P58" s="26">
        <f t="shared" si="3"/>
        <v>853847</v>
      </c>
      <c r="Q58" s="27">
        <f t="shared" si="9"/>
        <v>0.79792068236630631</v>
      </c>
      <c r="R58" s="27">
        <f t="shared" si="10"/>
        <v>0.66444084557730521</v>
      </c>
      <c r="S58" s="27">
        <f t="shared" si="15"/>
        <v>0.73886613050333239</v>
      </c>
      <c r="T58" s="28">
        <v>645800</v>
      </c>
      <c r="U58" s="28">
        <v>511272</v>
      </c>
      <c r="V58" s="28">
        <f t="shared" si="4"/>
        <v>1157072</v>
      </c>
      <c r="W58" s="4">
        <v>538073</v>
      </c>
      <c r="X58" s="4">
        <v>577115</v>
      </c>
      <c r="Y58" s="4">
        <f t="shared" si="5"/>
        <v>1115188</v>
      </c>
      <c r="Z58" s="7">
        <f t="shared" si="12"/>
        <v>0.83318829358934654</v>
      </c>
      <c r="AA58" s="7">
        <f t="shared" si="13"/>
        <v>1.128782722308282</v>
      </c>
      <c r="AB58" s="7">
        <f t="shared" si="16"/>
        <v>0.96380173403210867</v>
      </c>
    </row>
    <row r="59" spans="1:28" x14ac:dyDescent="0.2">
      <c r="A59" s="21" t="s">
        <v>56</v>
      </c>
      <c r="B59" s="22">
        <v>915528</v>
      </c>
      <c r="C59" s="22">
        <v>1203</v>
      </c>
      <c r="D59" s="22">
        <f t="shared" si="0"/>
        <v>916731</v>
      </c>
      <c r="E59" s="23">
        <v>678291</v>
      </c>
      <c r="F59" s="23">
        <v>1203</v>
      </c>
      <c r="G59" s="23">
        <f t="shared" si="1"/>
        <v>679494</v>
      </c>
      <c r="H59" s="24">
        <f t="shared" si="6"/>
        <v>0.74087411854143181</v>
      </c>
      <c r="I59" s="24">
        <f t="shared" si="7"/>
        <v>1</v>
      </c>
      <c r="J59" s="24">
        <f t="shared" si="8"/>
        <v>0.74121416206062629</v>
      </c>
      <c r="K59" s="25">
        <v>972311</v>
      </c>
      <c r="L59" s="25">
        <v>1203</v>
      </c>
      <c r="M59" s="25">
        <f t="shared" si="2"/>
        <v>973514</v>
      </c>
      <c r="N59" s="26">
        <v>1083763</v>
      </c>
      <c r="O59" s="26">
        <v>1203</v>
      </c>
      <c r="P59" s="26">
        <f t="shared" si="3"/>
        <v>1084966</v>
      </c>
      <c r="Q59" s="27">
        <f t="shared" si="9"/>
        <v>1.1146258758771628</v>
      </c>
      <c r="R59" s="27">
        <f t="shared" si="10"/>
        <v>1</v>
      </c>
      <c r="S59" s="27">
        <f t="shared" si="15"/>
        <v>1.1144842292971646</v>
      </c>
      <c r="T59" s="28">
        <v>1247661</v>
      </c>
      <c r="U59" s="28">
        <v>1203</v>
      </c>
      <c r="V59" s="28">
        <f t="shared" si="4"/>
        <v>1248864</v>
      </c>
      <c r="W59" s="4">
        <v>1695789</v>
      </c>
      <c r="X59" s="4">
        <v>1203</v>
      </c>
      <c r="Y59" s="4">
        <f t="shared" si="5"/>
        <v>1696992</v>
      </c>
      <c r="Z59" s="7">
        <f t="shared" si="12"/>
        <v>1.3591744873006371</v>
      </c>
      <c r="AA59" s="7">
        <f t="shared" si="13"/>
        <v>1</v>
      </c>
      <c r="AB59" s="7">
        <f t="shared" si="16"/>
        <v>1.358828503343839</v>
      </c>
    </row>
    <row r="60" spans="1:28" x14ac:dyDescent="0.2">
      <c r="A60" s="21" t="s">
        <v>57</v>
      </c>
      <c r="B60" s="22">
        <v>29253716</v>
      </c>
      <c r="C60" s="22">
        <v>8408461</v>
      </c>
      <c r="D60" s="22">
        <f t="shared" si="0"/>
        <v>37662177</v>
      </c>
      <c r="E60" s="23">
        <v>28568339</v>
      </c>
      <c r="F60" s="23">
        <v>8047766</v>
      </c>
      <c r="G60" s="23">
        <f t="shared" si="1"/>
        <v>36616105</v>
      </c>
      <c r="H60" s="24">
        <f t="shared" si="6"/>
        <v>0.97657128414044903</v>
      </c>
      <c r="I60" s="24">
        <f t="shared" si="7"/>
        <v>0.95710332723193936</v>
      </c>
      <c r="J60" s="24">
        <f t="shared" si="8"/>
        <v>0.97222486634269711</v>
      </c>
      <c r="K60" s="25">
        <v>29602358</v>
      </c>
      <c r="L60" s="25">
        <v>8688351</v>
      </c>
      <c r="M60" s="25">
        <f t="shared" si="2"/>
        <v>38290709</v>
      </c>
      <c r="N60" s="26">
        <v>30568346</v>
      </c>
      <c r="O60" s="26">
        <v>9306407</v>
      </c>
      <c r="P60" s="26">
        <f t="shared" si="3"/>
        <v>39874753</v>
      </c>
      <c r="Q60" s="27">
        <f t="shared" si="9"/>
        <v>1.0326321301836834</v>
      </c>
      <c r="R60" s="27">
        <f t="shared" si="10"/>
        <v>1.0711361684167686</v>
      </c>
      <c r="S60" s="27">
        <f t="shared" si="15"/>
        <v>1.0413688866403596</v>
      </c>
      <c r="T60" s="28">
        <v>30539869</v>
      </c>
      <c r="U60" s="28">
        <v>8809044</v>
      </c>
      <c r="V60" s="28">
        <f t="shared" si="4"/>
        <v>39348913</v>
      </c>
      <c r="W60" s="4">
        <v>30099074</v>
      </c>
      <c r="X60" s="4">
        <v>7790268</v>
      </c>
      <c r="Y60" s="4">
        <f t="shared" si="5"/>
        <v>37889342</v>
      </c>
      <c r="Z60" s="7">
        <f t="shared" si="12"/>
        <v>0.98556657201116349</v>
      </c>
      <c r="AA60" s="7">
        <f t="shared" si="13"/>
        <v>0.88434885783292716</v>
      </c>
      <c r="AB60" s="7">
        <f t="shared" si="16"/>
        <v>0.9629069550155045</v>
      </c>
    </row>
    <row r="61" spans="1:28" x14ac:dyDescent="0.2">
      <c r="A61" s="21" t="s">
        <v>58</v>
      </c>
      <c r="B61" s="22">
        <v>3182000</v>
      </c>
      <c r="C61" s="22">
        <v>1578520</v>
      </c>
      <c r="D61" s="22">
        <f t="shared" si="0"/>
        <v>4760520</v>
      </c>
      <c r="E61" s="23">
        <v>3492731</v>
      </c>
      <c r="F61" s="23">
        <v>1629774</v>
      </c>
      <c r="G61" s="23">
        <f t="shared" si="1"/>
        <v>5122505</v>
      </c>
      <c r="H61" s="24">
        <f t="shared" si="6"/>
        <v>1.0976527341294784</v>
      </c>
      <c r="I61" s="24">
        <f t="shared" si="7"/>
        <v>1.0324696551199859</v>
      </c>
      <c r="J61" s="24">
        <f t="shared" si="8"/>
        <v>1.0760389621301873</v>
      </c>
      <c r="K61" s="25">
        <v>3248827</v>
      </c>
      <c r="L61" s="25">
        <v>1740916</v>
      </c>
      <c r="M61" s="25">
        <f t="shared" si="2"/>
        <v>4989743</v>
      </c>
      <c r="N61" s="26">
        <v>3530791</v>
      </c>
      <c r="O61" s="26">
        <v>1732383</v>
      </c>
      <c r="P61" s="26">
        <f t="shared" si="3"/>
        <v>5263174</v>
      </c>
      <c r="Q61" s="27">
        <f t="shared" si="9"/>
        <v>1.0867894781716601</v>
      </c>
      <c r="R61" s="27">
        <f t="shared" si="10"/>
        <v>0.99509855731120855</v>
      </c>
      <c r="S61" s="27">
        <f t="shared" si="15"/>
        <v>1.0547986138765062</v>
      </c>
      <c r="T61" s="28">
        <v>3376397</v>
      </c>
      <c r="U61" s="28">
        <v>1754954</v>
      </c>
      <c r="V61" s="28">
        <f t="shared" si="4"/>
        <v>5131351</v>
      </c>
      <c r="W61" s="4">
        <v>3438688</v>
      </c>
      <c r="X61" s="4">
        <v>1887943</v>
      </c>
      <c r="Y61" s="4">
        <f t="shared" si="5"/>
        <v>5326631</v>
      </c>
      <c r="Z61" s="7">
        <f t="shared" si="12"/>
        <v>1.0184489560913601</v>
      </c>
      <c r="AA61" s="7">
        <f t="shared" si="13"/>
        <v>1.0757791942124979</v>
      </c>
      <c r="AB61" s="7">
        <f t="shared" si="16"/>
        <v>1.0380562545809087</v>
      </c>
    </row>
    <row r="62" spans="1:28" x14ac:dyDescent="0.2">
      <c r="A62" s="21" t="s">
        <v>59</v>
      </c>
      <c r="B62" s="22">
        <v>9002967</v>
      </c>
      <c r="C62" s="22">
        <v>2324109</v>
      </c>
      <c r="D62" s="22">
        <f t="shared" si="0"/>
        <v>11327076</v>
      </c>
      <c r="E62" s="23">
        <v>7699329</v>
      </c>
      <c r="F62" s="23">
        <v>1208512</v>
      </c>
      <c r="G62" s="23">
        <f t="shared" si="1"/>
        <v>8907841</v>
      </c>
      <c r="H62" s="24">
        <f t="shared" si="6"/>
        <v>0.85519906937346324</v>
      </c>
      <c r="I62" s="24">
        <f t="shared" si="7"/>
        <v>0.51998938087671442</v>
      </c>
      <c r="J62" s="24">
        <f t="shared" si="8"/>
        <v>0.78642016704046125</v>
      </c>
      <c r="K62" s="25">
        <v>9519370</v>
      </c>
      <c r="L62" s="25">
        <v>2322417</v>
      </c>
      <c r="M62" s="25">
        <f t="shared" si="2"/>
        <v>11841787</v>
      </c>
      <c r="N62" s="26">
        <v>10175875</v>
      </c>
      <c r="O62" s="26">
        <v>4818521</v>
      </c>
      <c r="P62" s="26">
        <f t="shared" si="3"/>
        <v>14994396</v>
      </c>
      <c r="Q62" s="27">
        <f t="shared" si="9"/>
        <v>1.0689651731154477</v>
      </c>
      <c r="R62" s="27">
        <f t="shared" si="10"/>
        <v>2.0747871721572828</v>
      </c>
      <c r="S62" s="27">
        <f t="shared" si="15"/>
        <v>1.2662274705667311</v>
      </c>
      <c r="T62" s="28">
        <v>10003758</v>
      </c>
      <c r="U62" s="28">
        <v>2356709</v>
      </c>
      <c r="V62" s="28">
        <f t="shared" si="4"/>
        <v>12360467</v>
      </c>
      <c r="W62" s="4">
        <v>7672018</v>
      </c>
      <c r="X62" s="4">
        <v>301904</v>
      </c>
      <c r="Y62" s="4">
        <f t="shared" si="5"/>
        <v>7973922</v>
      </c>
      <c r="Z62" s="7">
        <f t="shared" si="12"/>
        <v>0.7669135938714231</v>
      </c>
      <c r="AA62" s="7">
        <f t="shared" si="13"/>
        <v>0.12810406376009936</v>
      </c>
      <c r="AB62" s="7">
        <f t="shared" si="16"/>
        <v>0.64511494589969776</v>
      </c>
    </row>
    <row r="63" spans="1:28" x14ac:dyDescent="0.2">
      <c r="A63" s="21" t="s">
        <v>60</v>
      </c>
      <c r="B63" s="22">
        <v>1165298</v>
      </c>
      <c r="C63" s="22">
        <v>121677</v>
      </c>
      <c r="D63" s="22">
        <f t="shared" si="0"/>
        <v>1286975</v>
      </c>
      <c r="E63" s="23">
        <v>527999</v>
      </c>
      <c r="F63" s="23">
        <v>118970</v>
      </c>
      <c r="G63" s="23">
        <f t="shared" si="1"/>
        <v>646969</v>
      </c>
      <c r="H63" s="24">
        <f t="shared" si="6"/>
        <v>0.45310212495001279</v>
      </c>
      <c r="I63" s="24">
        <f t="shared" si="7"/>
        <v>0.9777525744388833</v>
      </c>
      <c r="J63" s="24">
        <f t="shared" si="8"/>
        <v>0.50270518075331694</v>
      </c>
      <c r="K63" s="25">
        <v>1170445</v>
      </c>
      <c r="L63" s="25">
        <v>132087</v>
      </c>
      <c r="M63" s="25">
        <f t="shared" si="2"/>
        <v>1302532</v>
      </c>
      <c r="N63" s="26">
        <v>1599586</v>
      </c>
      <c r="O63" s="26">
        <v>208197</v>
      </c>
      <c r="P63" s="26">
        <f t="shared" si="3"/>
        <v>1807783</v>
      </c>
      <c r="Q63" s="27">
        <f t="shared" si="9"/>
        <v>1.3666477280008886</v>
      </c>
      <c r="R63" s="27">
        <f t="shared" si="10"/>
        <v>1.5762111335710554</v>
      </c>
      <c r="S63" s="27">
        <f t="shared" si="15"/>
        <v>1.3878991072772109</v>
      </c>
      <c r="T63" s="28">
        <v>1190384</v>
      </c>
      <c r="U63" s="28">
        <v>132087</v>
      </c>
      <c r="V63" s="28">
        <f t="shared" si="4"/>
        <v>1322471</v>
      </c>
      <c r="W63" s="4">
        <v>1461189</v>
      </c>
      <c r="X63" s="4">
        <v>166819</v>
      </c>
      <c r="Y63" s="4">
        <f t="shared" si="5"/>
        <v>1628008</v>
      </c>
      <c r="Z63" s="7">
        <f t="shared" si="12"/>
        <v>1.2274938171211978</v>
      </c>
      <c r="AA63" s="7">
        <f t="shared" si="13"/>
        <v>1.2629479055471016</v>
      </c>
      <c r="AB63" s="7">
        <f t="shared" si="16"/>
        <v>1.2310349338473208</v>
      </c>
    </row>
    <row r="64" spans="1:28" x14ac:dyDescent="0.2">
      <c r="A64" s="21" t="s">
        <v>61</v>
      </c>
      <c r="B64" s="22">
        <v>7270317</v>
      </c>
      <c r="C64" s="22">
        <v>4714448</v>
      </c>
      <c r="D64" s="22">
        <f t="shared" si="0"/>
        <v>11984765</v>
      </c>
      <c r="E64" s="23">
        <v>6583964</v>
      </c>
      <c r="F64" s="23">
        <v>3105825</v>
      </c>
      <c r="G64" s="23">
        <f t="shared" si="1"/>
        <v>9689789</v>
      </c>
      <c r="H64" s="24">
        <f t="shared" si="6"/>
        <v>0.90559517556112068</v>
      </c>
      <c r="I64" s="24">
        <f t="shared" si="7"/>
        <v>0.65878868533495327</v>
      </c>
      <c r="J64" s="24">
        <f t="shared" si="8"/>
        <v>0.8085088860732772</v>
      </c>
      <c r="K64" s="25">
        <v>7460260</v>
      </c>
      <c r="L64" s="25">
        <v>4723762</v>
      </c>
      <c r="M64" s="25">
        <f t="shared" si="2"/>
        <v>12184022</v>
      </c>
      <c r="N64" s="26">
        <v>7007283</v>
      </c>
      <c r="O64" s="26">
        <v>3562884</v>
      </c>
      <c r="P64" s="26">
        <f t="shared" si="3"/>
        <v>10570167</v>
      </c>
      <c r="Q64" s="27">
        <f t="shared" si="9"/>
        <v>0.93928133872009822</v>
      </c>
      <c r="R64" s="27">
        <f t="shared" si="10"/>
        <v>0.75424714454284525</v>
      </c>
      <c r="S64" s="27">
        <f t="shared" si="15"/>
        <v>0.86754332846739768</v>
      </c>
      <c r="T64" s="28">
        <v>3775600</v>
      </c>
      <c r="U64" s="28">
        <v>3775600</v>
      </c>
      <c r="V64" s="28">
        <f t="shared" si="4"/>
        <v>7551200</v>
      </c>
      <c r="W64" s="4">
        <v>7858837</v>
      </c>
      <c r="X64" s="4">
        <v>4442007</v>
      </c>
      <c r="Y64" s="4">
        <f t="shared" si="5"/>
        <v>12300844</v>
      </c>
      <c r="Z64" s="7">
        <f t="shared" si="12"/>
        <v>2.0814802945227249</v>
      </c>
      <c r="AA64" s="7">
        <f t="shared" si="13"/>
        <v>1.1765036020764912</v>
      </c>
      <c r="AB64" s="7">
        <f t="shared" si="16"/>
        <v>1.628991948299608</v>
      </c>
    </row>
    <row r="65" spans="1:28" x14ac:dyDescent="0.2">
      <c r="A65" s="21" t="s">
        <v>62</v>
      </c>
      <c r="B65" s="22">
        <v>589000</v>
      </c>
      <c r="C65" s="22">
        <v>1107000</v>
      </c>
      <c r="D65" s="22">
        <f t="shared" si="0"/>
        <v>1696000</v>
      </c>
      <c r="E65" s="23">
        <v>618143</v>
      </c>
      <c r="F65" s="23">
        <v>837299</v>
      </c>
      <c r="G65" s="23">
        <f t="shared" si="1"/>
        <v>1455442</v>
      </c>
      <c r="H65" s="24">
        <f t="shared" si="6"/>
        <v>1.0494787775891341</v>
      </c>
      <c r="I65" s="24">
        <f t="shared" si="7"/>
        <v>0.75636766034327008</v>
      </c>
      <c r="J65" s="24">
        <f t="shared" si="8"/>
        <v>0.85816155660377358</v>
      </c>
      <c r="K65" s="25">
        <v>590000</v>
      </c>
      <c r="L65" s="25">
        <v>1125000</v>
      </c>
      <c r="M65" s="25">
        <f t="shared" si="2"/>
        <v>1715000</v>
      </c>
      <c r="N65" s="26">
        <v>1323863</v>
      </c>
      <c r="O65" s="26">
        <v>1395527</v>
      </c>
      <c r="P65" s="26">
        <f t="shared" si="3"/>
        <v>2719390</v>
      </c>
      <c r="Q65" s="27">
        <f t="shared" si="9"/>
        <v>2.2438355932203389</v>
      </c>
      <c r="R65" s="27">
        <f t="shared" si="10"/>
        <v>1.2404684444444445</v>
      </c>
      <c r="S65" s="27">
        <f t="shared" si="15"/>
        <v>1.5856501457725947</v>
      </c>
      <c r="T65" s="28">
        <v>800000</v>
      </c>
      <c r="U65" s="28">
        <v>1120000</v>
      </c>
      <c r="V65" s="28">
        <f t="shared" si="4"/>
        <v>1920000</v>
      </c>
      <c r="W65" s="4">
        <v>753449</v>
      </c>
      <c r="X65" s="4">
        <v>1809990</v>
      </c>
      <c r="Y65" s="4">
        <f t="shared" si="5"/>
        <v>2563439</v>
      </c>
      <c r="Z65" s="7">
        <f t="shared" si="12"/>
        <v>0.94181124999999999</v>
      </c>
      <c r="AA65" s="7">
        <f t="shared" si="13"/>
        <v>1.6160625</v>
      </c>
      <c r="AB65" s="7">
        <f t="shared" si="16"/>
        <v>1.3351244791666668</v>
      </c>
    </row>
    <row r="66" spans="1:28" x14ac:dyDescent="0.2">
      <c r="A66" s="21" t="s">
        <v>63</v>
      </c>
      <c r="B66" s="22">
        <v>10962985</v>
      </c>
      <c r="C66" s="22">
        <v>481049</v>
      </c>
      <c r="D66" s="22">
        <f t="shared" si="0"/>
        <v>11444034</v>
      </c>
      <c r="E66" s="23">
        <v>5071838</v>
      </c>
      <c r="F66" s="23">
        <v>160630</v>
      </c>
      <c r="G66" s="23">
        <f t="shared" si="1"/>
        <v>5232468</v>
      </c>
      <c r="H66" s="24">
        <f t="shared" si="6"/>
        <v>0.4626329416668909</v>
      </c>
      <c r="I66" s="24">
        <f t="shared" si="7"/>
        <v>0.3339160875503327</v>
      </c>
      <c r="J66" s="24">
        <f t="shared" si="8"/>
        <v>0.4572223396050728</v>
      </c>
      <c r="K66" s="25">
        <v>11935757</v>
      </c>
      <c r="L66" s="25">
        <v>639905</v>
      </c>
      <c r="M66" s="25">
        <f t="shared" si="2"/>
        <v>12575662</v>
      </c>
      <c r="N66" s="26">
        <v>8101498</v>
      </c>
      <c r="O66" s="26">
        <v>594264</v>
      </c>
      <c r="P66" s="26">
        <f t="shared" si="3"/>
        <v>8695762</v>
      </c>
      <c r="Q66" s="27">
        <f t="shared" si="9"/>
        <v>0.6787586241911594</v>
      </c>
      <c r="R66" s="27">
        <f t="shared" si="10"/>
        <v>0.9286753502473023</v>
      </c>
      <c r="S66" s="27">
        <f t="shared" si="15"/>
        <v>0.69147548653899893</v>
      </c>
      <c r="T66" s="28">
        <v>14333369</v>
      </c>
      <c r="U66" s="28">
        <v>683884</v>
      </c>
      <c r="V66" s="28">
        <f t="shared" si="4"/>
        <v>15017253</v>
      </c>
      <c r="W66" s="4">
        <v>11002236</v>
      </c>
      <c r="X66" s="4">
        <v>2544432</v>
      </c>
      <c r="Y66" s="4">
        <f t="shared" si="5"/>
        <v>13546668</v>
      </c>
      <c r="Z66" s="7">
        <f t="shared" si="12"/>
        <v>0.76759595040077455</v>
      </c>
      <c r="AA66" s="7">
        <f t="shared" si="13"/>
        <v>3.7205607968602861</v>
      </c>
      <c r="AB66" s="7">
        <f t="shared" si="16"/>
        <v>0.90207363490513215</v>
      </c>
    </row>
    <row r="67" spans="1:28" x14ac:dyDescent="0.2">
      <c r="A67" s="21" t="s">
        <v>64</v>
      </c>
      <c r="B67" s="22">
        <v>3552301</v>
      </c>
      <c r="C67" s="22">
        <v>1775486</v>
      </c>
      <c r="D67" s="22">
        <f t="shared" si="0"/>
        <v>5327787</v>
      </c>
      <c r="E67" s="23">
        <v>2821873</v>
      </c>
      <c r="F67" s="23">
        <v>1251964</v>
      </c>
      <c r="G67" s="23">
        <f t="shared" si="1"/>
        <v>4073837</v>
      </c>
      <c r="H67" s="24">
        <f t="shared" si="6"/>
        <v>0.79437891102133518</v>
      </c>
      <c r="I67" s="24">
        <f t="shared" si="7"/>
        <v>0.70513876200657177</v>
      </c>
      <c r="J67" s="24">
        <f t="shared" si="8"/>
        <v>0.76463961490953003</v>
      </c>
      <c r="K67" s="25">
        <v>3592673</v>
      </c>
      <c r="L67" s="25">
        <v>1769352</v>
      </c>
      <c r="M67" s="25">
        <f t="shared" si="2"/>
        <v>5362025</v>
      </c>
      <c r="N67" s="26">
        <v>4154490</v>
      </c>
      <c r="O67" s="26">
        <v>1692327</v>
      </c>
      <c r="P67" s="26">
        <f t="shared" si="3"/>
        <v>5846817</v>
      </c>
      <c r="Q67" s="27">
        <f t="shared" si="9"/>
        <v>1.1563785515687066</v>
      </c>
      <c r="R67" s="27">
        <f t="shared" si="10"/>
        <v>0.95646711338388291</v>
      </c>
      <c r="S67" s="27">
        <f t="shared" si="15"/>
        <v>1.0904121110960878</v>
      </c>
      <c r="T67" s="28">
        <v>3724851</v>
      </c>
      <c r="U67" s="28">
        <v>1776689</v>
      </c>
      <c r="V67" s="28">
        <f t="shared" si="4"/>
        <v>5501540</v>
      </c>
      <c r="W67" s="4">
        <v>3677749</v>
      </c>
      <c r="X67" s="4">
        <v>1545580</v>
      </c>
      <c r="Y67" s="4">
        <f t="shared" si="5"/>
        <v>5223329</v>
      </c>
      <c r="Z67" s="7">
        <f t="shared" si="12"/>
        <v>0.98735466197171373</v>
      </c>
      <c r="AA67" s="7">
        <f t="shared" si="13"/>
        <v>0.86992152256247435</v>
      </c>
      <c r="AB67" s="7">
        <f t="shared" si="16"/>
        <v>0.9494303413226115</v>
      </c>
    </row>
    <row r="68" spans="1:28" x14ac:dyDescent="0.2">
      <c r="A68" s="21" t="s">
        <v>65</v>
      </c>
      <c r="B68" s="22">
        <v>2597640</v>
      </c>
      <c r="C68" s="22">
        <v>66337</v>
      </c>
      <c r="D68" s="22">
        <f t="shared" ref="D68:D82" si="17">SUM(B68:C68)</f>
        <v>2663977</v>
      </c>
      <c r="E68" s="23">
        <v>2256716</v>
      </c>
      <c r="F68" s="23">
        <v>64171</v>
      </c>
      <c r="G68" s="23">
        <f t="shared" ref="G68:G82" si="18">SUM(E68:F68)</f>
        <v>2320887</v>
      </c>
      <c r="H68" s="24">
        <f t="shared" ref="H68:H82" si="19">E68/B68</f>
        <v>0.868756255678231</v>
      </c>
      <c r="I68" s="24">
        <f t="shared" ref="I68:I82" si="20">F68/C68</f>
        <v>0.96734853852299618</v>
      </c>
      <c r="J68" s="24">
        <f t="shared" ref="J68:J82" si="21">G68/D68</f>
        <v>0.87121135054844689</v>
      </c>
      <c r="K68" s="25">
        <v>2802661</v>
      </c>
      <c r="L68" s="25">
        <v>76184</v>
      </c>
      <c r="M68" s="25">
        <f t="shared" ref="M68:M82" si="22">SUM(K68:L68)</f>
        <v>2878845</v>
      </c>
      <c r="N68" s="26">
        <v>2456376</v>
      </c>
      <c r="O68" s="26">
        <v>70733</v>
      </c>
      <c r="P68" s="26">
        <f t="shared" ref="P68:P82" si="23">SUM(N68:O68)</f>
        <v>2527109</v>
      </c>
      <c r="Q68" s="27">
        <f t="shared" ref="Q68:Q82" si="24">N68/K68</f>
        <v>0.87644420784390265</v>
      </c>
      <c r="R68" s="27">
        <f t="shared" ref="R68:R82" si="25">O68/L68</f>
        <v>0.9284495432111729</v>
      </c>
      <c r="S68" s="27">
        <f t="shared" si="15"/>
        <v>0.87782044535221593</v>
      </c>
      <c r="T68" s="28">
        <v>2946170</v>
      </c>
      <c r="U68" s="28">
        <v>81780</v>
      </c>
      <c r="V68" s="28">
        <f t="shared" ref="V68:V82" si="26">SUM(T68:U68)</f>
        <v>3027950</v>
      </c>
      <c r="W68" s="4">
        <v>2319519</v>
      </c>
      <c r="X68" s="4">
        <v>5110</v>
      </c>
      <c r="Y68" s="4">
        <f t="shared" ref="Y68:Y82" si="27">SUM(W68:X68)</f>
        <v>2324629</v>
      </c>
      <c r="Z68" s="7">
        <f t="shared" ref="Z68:Z82" si="28">W68/T68</f>
        <v>0.78729978242939136</v>
      </c>
      <c r="AA68" s="7">
        <f t="shared" ref="AA68:AA82" si="29">X68/U68</f>
        <v>6.2484715089263877E-2</v>
      </c>
      <c r="AB68" s="7">
        <f t="shared" ref="AB68:AB82" si="30">Y68/V68</f>
        <v>0.76772370745884178</v>
      </c>
    </row>
    <row r="69" spans="1:28" x14ac:dyDescent="0.2">
      <c r="A69" s="21" t="s">
        <v>66</v>
      </c>
      <c r="B69" s="22">
        <v>759288</v>
      </c>
      <c r="C69" s="22">
        <v>155512</v>
      </c>
      <c r="D69" s="22">
        <f t="shared" si="17"/>
        <v>914800</v>
      </c>
      <c r="E69" s="23">
        <v>505117</v>
      </c>
      <c r="F69" s="23">
        <v>219272</v>
      </c>
      <c r="G69" s="23">
        <f t="shared" si="18"/>
        <v>724389</v>
      </c>
      <c r="H69" s="24">
        <f t="shared" si="19"/>
        <v>0.66525086660134236</v>
      </c>
      <c r="I69" s="24">
        <f t="shared" si="20"/>
        <v>1.4100005144297547</v>
      </c>
      <c r="J69" s="24">
        <f t="shared" si="21"/>
        <v>0.7918550502842151</v>
      </c>
      <c r="K69" s="25">
        <v>750458</v>
      </c>
      <c r="L69" s="25">
        <v>175766</v>
      </c>
      <c r="M69" s="25">
        <f t="shared" si="22"/>
        <v>926224</v>
      </c>
      <c r="N69" s="26">
        <v>484947</v>
      </c>
      <c r="O69" s="26">
        <v>179435</v>
      </c>
      <c r="P69" s="26">
        <f t="shared" si="23"/>
        <v>664382</v>
      </c>
      <c r="Q69" s="27">
        <f t="shared" si="24"/>
        <v>0.64620138635340019</v>
      </c>
      <c r="R69" s="27">
        <f t="shared" si="25"/>
        <v>1.0208743442986699</v>
      </c>
      <c r="S69" s="27">
        <f t="shared" ref="S69:S82" si="31">P69/M69</f>
        <v>0.71730164625403792</v>
      </c>
      <c r="T69" s="28">
        <v>781483</v>
      </c>
      <c r="U69" s="28">
        <v>178705</v>
      </c>
      <c r="V69" s="28">
        <f t="shared" si="26"/>
        <v>960188</v>
      </c>
      <c r="W69" s="4">
        <v>483322</v>
      </c>
      <c r="X69" s="4">
        <v>229992</v>
      </c>
      <c r="Y69" s="4">
        <f t="shared" si="27"/>
        <v>713314</v>
      </c>
      <c r="Z69" s="7">
        <f t="shared" si="28"/>
        <v>0.61846770819070918</v>
      </c>
      <c r="AA69" s="7">
        <f t="shared" si="29"/>
        <v>1.2869925295878684</v>
      </c>
      <c r="AB69" s="7">
        <f t="shared" si="30"/>
        <v>0.74288993405458092</v>
      </c>
    </row>
    <row r="70" spans="1:28" x14ac:dyDescent="0.2">
      <c r="A70" s="21" t="s">
        <v>67</v>
      </c>
      <c r="B70" s="22">
        <v>49872931</v>
      </c>
      <c r="C70" s="22">
        <v>4894011.9960000003</v>
      </c>
      <c r="D70" s="22">
        <f t="shared" si="17"/>
        <v>54766942.995999999</v>
      </c>
      <c r="E70" s="23">
        <v>30289217.5</v>
      </c>
      <c r="F70" s="23">
        <v>4858088</v>
      </c>
      <c r="G70" s="23">
        <f t="shared" si="18"/>
        <v>35147305.5</v>
      </c>
      <c r="H70" s="24">
        <f t="shared" si="19"/>
        <v>0.60732780072620962</v>
      </c>
      <c r="I70" s="24">
        <f t="shared" si="20"/>
        <v>0.99265960197290859</v>
      </c>
      <c r="J70" s="24">
        <f t="shared" si="21"/>
        <v>0.64176131763584188</v>
      </c>
      <c r="K70" s="25">
        <v>50620079</v>
      </c>
      <c r="L70" s="25">
        <v>5113121.32455</v>
      </c>
      <c r="M70" s="25">
        <f t="shared" si="22"/>
        <v>55733200.324550003</v>
      </c>
      <c r="N70" s="26">
        <v>30830952.5</v>
      </c>
      <c r="O70" s="26">
        <v>5081861.5</v>
      </c>
      <c r="P70" s="26">
        <f t="shared" si="23"/>
        <v>35912814</v>
      </c>
      <c r="Q70" s="27">
        <f t="shared" si="24"/>
        <v>0.60906567332698158</v>
      </c>
      <c r="R70" s="27">
        <f t="shared" si="25"/>
        <v>0.99388635188453089</v>
      </c>
      <c r="S70" s="27">
        <f t="shared" si="31"/>
        <v>0.64437021005199135</v>
      </c>
      <c r="T70" s="28">
        <v>52008734.484999999</v>
      </c>
      <c r="U70" s="28">
        <v>5223944</v>
      </c>
      <c r="V70" s="28">
        <f t="shared" si="26"/>
        <v>57232678.484999999</v>
      </c>
      <c r="W70" s="4">
        <v>31713967.5</v>
      </c>
      <c r="X70" s="4">
        <v>5171833</v>
      </c>
      <c r="Y70" s="4">
        <f t="shared" si="27"/>
        <v>36885800.5</v>
      </c>
      <c r="Z70" s="7">
        <f t="shared" si="28"/>
        <v>0.60978156484747237</v>
      </c>
      <c r="AA70" s="7">
        <f t="shared" si="29"/>
        <v>0.99002458678730099</v>
      </c>
      <c r="AB70" s="7">
        <f t="shared" si="30"/>
        <v>0.64448845443547298</v>
      </c>
    </row>
    <row r="71" spans="1:28" x14ac:dyDescent="0.2">
      <c r="A71" s="21" t="s">
        <v>68</v>
      </c>
      <c r="B71" s="22">
        <v>16588024</v>
      </c>
      <c r="C71" s="22">
        <v>7050112</v>
      </c>
      <c r="D71" s="22">
        <f t="shared" si="17"/>
        <v>23638136</v>
      </c>
      <c r="E71" s="23">
        <v>14341842</v>
      </c>
      <c r="F71" s="23">
        <v>4870761</v>
      </c>
      <c r="G71" s="23">
        <f t="shared" si="18"/>
        <v>19212603</v>
      </c>
      <c r="H71" s="24">
        <f t="shared" si="19"/>
        <v>0.86459014045313654</v>
      </c>
      <c r="I71" s="24">
        <f t="shared" si="20"/>
        <v>0.690877109470034</v>
      </c>
      <c r="J71" s="24">
        <f t="shared" si="21"/>
        <v>0.81277995016189097</v>
      </c>
      <c r="K71" s="25">
        <v>17505573</v>
      </c>
      <c r="L71" s="25">
        <v>7613187</v>
      </c>
      <c r="M71" s="25">
        <f t="shared" si="22"/>
        <v>25118760</v>
      </c>
      <c r="N71" s="26">
        <v>17505573</v>
      </c>
      <c r="O71" s="26">
        <v>6993625</v>
      </c>
      <c r="P71" s="26">
        <f t="shared" si="23"/>
        <v>24499198</v>
      </c>
      <c r="Q71" s="27">
        <f t="shared" si="24"/>
        <v>1</v>
      </c>
      <c r="R71" s="27">
        <f t="shared" si="25"/>
        <v>0.9186198894103087</v>
      </c>
      <c r="S71" s="27">
        <f t="shared" si="31"/>
        <v>0.97533469008820495</v>
      </c>
      <c r="T71" s="28">
        <v>18088160</v>
      </c>
      <c r="U71" s="28">
        <v>7914838</v>
      </c>
      <c r="V71" s="28">
        <f t="shared" si="26"/>
        <v>26002998</v>
      </c>
      <c r="W71" s="4">
        <v>18088160</v>
      </c>
      <c r="X71" s="4">
        <v>4999571</v>
      </c>
      <c r="Y71" s="4">
        <f t="shared" si="27"/>
        <v>23087731</v>
      </c>
      <c r="Z71" s="7">
        <f t="shared" si="28"/>
        <v>1</v>
      </c>
      <c r="AA71" s="7">
        <f t="shared" si="29"/>
        <v>0.63167066716968812</v>
      </c>
      <c r="AB71" s="7">
        <f t="shared" si="30"/>
        <v>0.88788727361360409</v>
      </c>
    </row>
    <row r="72" spans="1:28" x14ac:dyDescent="0.2">
      <c r="A72" s="21" t="s">
        <v>69</v>
      </c>
      <c r="B72" s="22">
        <v>3561342.5</v>
      </c>
      <c r="C72" s="22">
        <v>397312.5</v>
      </c>
      <c r="D72" s="22">
        <f t="shared" si="17"/>
        <v>3958655</v>
      </c>
      <c r="E72" s="23">
        <v>1089258</v>
      </c>
      <c r="F72" s="23">
        <v>109937</v>
      </c>
      <c r="G72" s="23">
        <f t="shared" si="18"/>
        <v>1199195</v>
      </c>
      <c r="H72" s="24">
        <f t="shared" si="19"/>
        <v>0.30585600795205742</v>
      </c>
      <c r="I72" s="24">
        <f t="shared" si="20"/>
        <v>0.27670158879974832</v>
      </c>
      <c r="J72" s="24">
        <f t="shared" si="21"/>
        <v>0.30292990927474106</v>
      </c>
      <c r="K72" s="25">
        <v>3905970</v>
      </c>
      <c r="L72" s="25">
        <v>492632</v>
      </c>
      <c r="M72" s="25">
        <f t="shared" si="22"/>
        <v>4398602</v>
      </c>
      <c r="N72" s="26">
        <v>1250497</v>
      </c>
      <c r="O72" s="26">
        <v>91855</v>
      </c>
      <c r="P72" s="26">
        <f t="shared" si="23"/>
        <v>1342352</v>
      </c>
      <c r="Q72" s="27">
        <f t="shared" si="24"/>
        <v>0.32015018036492854</v>
      </c>
      <c r="R72" s="27">
        <f t="shared" si="25"/>
        <v>0.18645763977979507</v>
      </c>
      <c r="S72" s="27">
        <f t="shared" si="31"/>
        <v>0.30517696304416719</v>
      </c>
      <c r="T72" s="28">
        <v>3813584</v>
      </c>
      <c r="U72" s="28">
        <v>470502</v>
      </c>
      <c r="V72" s="28">
        <f t="shared" si="26"/>
        <v>4284086</v>
      </c>
      <c r="W72" s="4">
        <v>1275598</v>
      </c>
      <c r="X72" s="4">
        <v>252257</v>
      </c>
      <c r="Y72" s="4">
        <f t="shared" si="27"/>
        <v>1527855</v>
      </c>
      <c r="Z72" s="7">
        <f t="shared" si="28"/>
        <v>0.33448797771335309</v>
      </c>
      <c r="AA72" s="7">
        <f t="shared" si="29"/>
        <v>0.53614437345643584</v>
      </c>
      <c r="AB72" s="7">
        <f t="shared" si="30"/>
        <v>0.35663499752339239</v>
      </c>
    </row>
    <row r="73" spans="1:28" x14ac:dyDescent="0.2">
      <c r="A73" s="21" t="s">
        <v>70</v>
      </c>
      <c r="B73" s="22">
        <v>4386011</v>
      </c>
      <c r="C73" s="22">
        <v>2856000</v>
      </c>
      <c r="D73" s="22">
        <f t="shared" si="17"/>
        <v>7242011</v>
      </c>
      <c r="E73" s="23">
        <v>1963393</v>
      </c>
      <c r="F73" s="23">
        <v>6760000</v>
      </c>
      <c r="G73" s="23">
        <f t="shared" si="18"/>
        <v>8723393</v>
      </c>
      <c r="H73" s="24">
        <f t="shared" si="19"/>
        <v>0.44764890010535768</v>
      </c>
      <c r="I73" s="24">
        <f t="shared" si="20"/>
        <v>2.3669467787114846</v>
      </c>
      <c r="J73" s="24">
        <f t="shared" si="21"/>
        <v>1.204553956076565</v>
      </c>
      <c r="K73" s="25">
        <v>4545709</v>
      </c>
      <c r="L73" s="25">
        <v>2792000</v>
      </c>
      <c r="M73" s="25">
        <f t="shared" si="22"/>
        <v>7337709</v>
      </c>
      <c r="N73" s="26">
        <v>2314915</v>
      </c>
      <c r="O73" s="26">
        <v>536000</v>
      </c>
      <c r="P73" s="26">
        <f t="shared" si="23"/>
        <v>2850915</v>
      </c>
      <c r="Q73" s="27">
        <f t="shared" si="24"/>
        <v>0.50925279202870222</v>
      </c>
      <c r="R73" s="27">
        <f t="shared" si="25"/>
        <v>0.19197707736389685</v>
      </c>
      <c r="S73" s="27">
        <f t="shared" si="31"/>
        <v>0.38852930798972812</v>
      </c>
      <c r="T73" s="28">
        <v>4676128</v>
      </c>
      <c r="U73" s="28">
        <v>2898000</v>
      </c>
      <c r="V73" s="28">
        <f t="shared" si="26"/>
        <v>7574128</v>
      </c>
      <c r="W73" s="4">
        <v>1980523</v>
      </c>
      <c r="X73" s="4">
        <v>484000</v>
      </c>
      <c r="Y73" s="4">
        <f t="shared" si="27"/>
        <v>2464523</v>
      </c>
      <c r="Z73" s="7">
        <f t="shared" si="28"/>
        <v>0.42353909046116789</v>
      </c>
      <c r="AA73" s="7">
        <f t="shared" si="29"/>
        <v>0.16701173222912352</v>
      </c>
      <c r="AB73" s="7">
        <f t="shared" si="30"/>
        <v>0.32538702805128195</v>
      </c>
    </row>
    <row r="74" spans="1:28" x14ac:dyDescent="0.2">
      <c r="A74" s="21" t="s">
        <v>71</v>
      </c>
      <c r="B74" s="22">
        <v>50855323</v>
      </c>
      <c r="C74" s="22">
        <v>8245765</v>
      </c>
      <c r="D74" s="22">
        <f t="shared" si="17"/>
        <v>59101088</v>
      </c>
      <c r="E74" s="23">
        <v>26223139</v>
      </c>
      <c r="F74" s="23">
        <v>6414909</v>
      </c>
      <c r="G74" s="23">
        <f t="shared" si="18"/>
        <v>32638048</v>
      </c>
      <c r="H74" s="24">
        <f t="shared" si="19"/>
        <v>0.51564197124458333</v>
      </c>
      <c r="I74" s="24">
        <f>F74/C74</f>
        <v>0.77796408216824031</v>
      </c>
      <c r="J74" s="24">
        <f t="shared" si="21"/>
        <v>0.55224106872617984</v>
      </c>
      <c r="K74" s="25">
        <v>53944859</v>
      </c>
      <c r="L74" s="25">
        <v>8637283</v>
      </c>
      <c r="M74" s="25">
        <f t="shared" si="22"/>
        <v>62582142</v>
      </c>
      <c r="N74" s="26">
        <v>30456083</v>
      </c>
      <c r="O74" s="26">
        <v>7350079</v>
      </c>
      <c r="P74" s="26">
        <f t="shared" si="23"/>
        <v>37806162</v>
      </c>
      <c r="Q74" s="27">
        <f t="shared" si="24"/>
        <v>0.56457804440641879</v>
      </c>
      <c r="R74" s="27">
        <f t="shared" si="25"/>
        <v>0.85097119082470729</v>
      </c>
      <c r="S74" s="27">
        <f t="shared" si="31"/>
        <v>0.60410463419420835</v>
      </c>
      <c r="T74" s="28">
        <v>57427964</v>
      </c>
      <c r="U74" s="28">
        <v>8762637</v>
      </c>
      <c r="V74" s="28">
        <f t="shared" si="26"/>
        <v>66190601</v>
      </c>
      <c r="W74" s="4">
        <v>26198939</v>
      </c>
      <c r="X74" s="4">
        <v>7193900</v>
      </c>
      <c r="Y74" s="4">
        <f t="shared" si="27"/>
        <v>33392839</v>
      </c>
      <c r="Z74" s="7">
        <f t="shared" si="28"/>
        <v>0.45620525568345066</v>
      </c>
      <c r="AA74" s="7">
        <f t="shared" si="29"/>
        <v>0.82097432542281512</v>
      </c>
      <c r="AB74" s="7">
        <f t="shared" si="30"/>
        <v>0.50449517749506456</v>
      </c>
    </row>
    <row r="75" spans="1:28" x14ac:dyDescent="0.2">
      <c r="A75" s="21" t="s">
        <v>72</v>
      </c>
      <c r="B75" s="22">
        <v>83951129</v>
      </c>
      <c r="C75" s="22">
        <v>59549404</v>
      </c>
      <c r="D75" s="22">
        <f t="shared" si="17"/>
        <v>143500533</v>
      </c>
      <c r="E75" s="23">
        <v>83015834</v>
      </c>
      <c r="F75" s="23">
        <v>50784570</v>
      </c>
      <c r="G75" s="23">
        <f t="shared" si="18"/>
        <v>133800404</v>
      </c>
      <c r="H75" s="24">
        <f t="shared" si="19"/>
        <v>0.98885905393839313</v>
      </c>
      <c r="I75" s="24">
        <f t="shared" si="20"/>
        <v>0.85281407686296906</v>
      </c>
      <c r="J75" s="24">
        <f t="shared" si="21"/>
        <v>0.93240353330255576</v>
      </c>
      <c r="K75" s="25">
        <v>90846452</v>
      </c>
      <c r="L75" s="25">
        <v>62005804</v>
      </c>
      <c r="M75" s="25">
        <f t="shared" si="22"/>
        <v>152852256</v>
      </c>
      <c r="N75" s="26">
        <v>87783966</v>
      </c>
      <c r="O75" s="26">
        <v>55231360</v>
      </c>
      <c r="P75" s="26">
        <f t="shared" si="23"/>
        <v>143015326</v>
      </c>
      <c r="Q75" s="27">
        <f t="shared" si="24"/>
        <v>0.9662894264709424</v>
      </c>
      <c r="R75" s="27">
        <f t="shared" si="25"/>
        <v>0.89074500187111516</v>
      </c>
      <c r="S75" s="27">
        <f t="shared" si="31"/>
        <v>0.93564419487534423</v>
      </c>
      <c r="T75" s="28">
        <v>94238218</v>
      </c>
      <c r="U75" s="28">
        <v>63527917</v>
      </c>
      <c r="V75" s="28">
        <f t="shared" si="26"/>
        <v>157766135</v>
      </c>
      <c r="W75" s="4">
        <v>88759400</v>
      </c>
      <c r="X75" s="4">
        <v>59266764</v>
      </c>
      <c r="Y75" s="4">
        <f t="shared" si="27"/>
        <v>148026164</v>
      </c>
      <c r="Z75" s="7">
        <f t="shared" si="28"/>
        <v>0.94186203733181795</v>
      </c>
      <c r="AA75" s="7">
        <f t="shared" si="29"/>
        <v>0.93292471717591496</v>
      </c>
      <c r="AB75" s="7">
        <f t="shared" si="30"/>
        <v>0.93826323374151244</v>
      </c>
    </row>
    <row r="76" spans="1:28" x14ac:dyDescent="0.2">
      <c r="A76" s="21" t="s">
        <v>73</v>
      </c>
      <c r="B76" s="22">
        <v>921854</v>
      </c>
      <c r="C76" s="22">
        <v>268952</v>
      </c>
      <c r="D76" s="22">
        <f t="shared" si="17"/>
        <v>1190806</v>
      </c>
      <c r="E76" s="23">
        <v>230282</v>
      </c>
      <c r="F76" s="23">
        <v>0</v>
      </c>
      <c r="G76" s="23">
        <f t="shared" si="18"/>
        <v>230282</v>
      </c>
      <c r="H76" s="24">
        <f t="shared" si="19"/>
        <v>0.24980311415907508</v>
      </c>
      <c r="I76" s="24">
        <f t="shared" si="20"/>
        <v>0</v>
      </c>
      <c r="J76" s="24">
        <f t="shared" si="21"/>
        <v>0.1933833050891581</v>
      </c>
      <c r="K76" s="25">
        <v>929739</v>
      </c>
      <c r="L76" s="25">
        <v>293452</v>
      </c>
      <c r="M76" s="25">
        <f t="shared" si="22"/>
        <v>1223191</v>
      </c>
      <c r="N76" s="26">
        <v>504833</v>
      </c>
      <c r="O76" s="26">
        <v>15350</v>
      </c>
      <c r="P76" s="26">
        <f t="shared" si="23"/>
        <v>520183</v>
      </c>
      <c r="Q76" s="27">
        <f t="shared" si="24"/>
        <v>0.54298356850686058</v>
      </c>
      <c r="R76" s="27">
        <f t="shared" si="25"/>
        <v>5.2308384335427942E-2</v>
      </c>
      <c r="S76" s="27">
        <f t="shared" si="31"/>
        <v>0.42526719048783063</v>
      </c>
      <c r="T76" s="28">
        <v>977529</v>
      </c>
      <c r="U76" s="28">
        <v>255749</v>
      </c>
      <c r="V76" s="28">
        <f t="shared" si="26"/>
        <v>1233278</v>
      </c>
      <c r="W76" s="4">
        <v>561849</v>
      </c>
      <c r="X76" s="4">
        <v>3690</v>
      </c>
      <c r="Y76" s="4">
        <f t="shared" si="27"/>
        <v>565539</v>
      </c>
      <c r="Z76" s="7">
        <f t="shared" si="28"/>
        <v>0.57476453383991677</v>
      </c>
      <c r="AA76" s="7">
        <f t="shared" si="29"/>
        <v>1.442820890795272E-2</v>
      </c>
      <c r="AB76" s="7">
        <f t="shared" si="30"/>
        <v>0.45856570862368418</v>
      </c>
    </row>
    <row r="77" spans="1:28" x14ac:dyDescent="0.2">
      <c r="A77" s="21" t="s">
        <v>74</v>
      </c>
      <c r="B77" s="22">
        <v>35565088</v>
      </c>
      <c r="C77" s="22">
        <v>4110509</v>
      </c>
      <c r="D77" s="22">
        <f t="shared" si="17"/>
        <v>39675597</v>
      </c>
      <c r="E77" s="23">
        <v>25084852</v>
      </c>
      <c r="F77" s="23">
        <v>1841096</v>
      </c>
      <c r="G77" s="23">
        <f t="shared" si="18"/>
        <v>26925948</v>
      </c>
      <c r="H77" s="24">
        <f t="shared" si="19"/>
        <v>0.70532236557378969</v>
      </c>
      <c r="I77" s="24">
        <f t="shared" si="20"/>
        <v>0.44789976131909698</v>
      </c>
      <c r="J77" s="24">
        <f t="shared" si="21"/>
        <v>0.67865262367696699</v>
      </c>
      <c r="K77" s="25">
        <v>38132745</v>
      </c>
      <c r="L77" s="25">
        <v>3786372</v>
      </c>
      <c r="M77" s="25">
        <f t="shared" si="22"/>
        <v>41919117</v>
      </c>
      <c r="N77" s="26">
        <v>29328022</v>
      </c>
      <c r="O77" s="26">
        <v>2621800</v>
      </c>
      <c r="P77" s="26">
        <f t="shared" si="23"/>
        <v>31949822</v>
      </c>
      <c r="Q77" s="27">
        <f t="shared" si="24"/>
        <v>0.76910335198790436</v>
      </c>
      <c r="R77" s="27">
        <f t="shared" si="25"/>
        <v>0.69243064337048765</v>
      </c>
      <c r="S77" s="27">
        <f t="shared" si="31"/>
        <v>0.76217783881277845</v>
      </c>
      <c r="T77" s="28">
        <v>41074198</v>
      </c>
      <c r="U77" s="28">
        <v>4227831</v>
      </c>
      <c r="V77" s="28">
        <f t="shared" si="26"/>
        <v>45302029</v>
      </c>
      <c r="W77" s="4">
        <v>37921896</v>
      </c>
      <c r="X77" s="4">
        <v>3338614</v>
      </c>
      <c r="Y77" s="4">
        <f t="shared" si="27"/>
        <v>41260510</v>
      </c>
      <c r="Z77" s="7">
        <f t="shared" si="28"/>
        <v>0.92325347411530712</v>
      </c>
      <c r="AA77" s="7">
        <f t="shared" si="29"/>
        <v>0.78967536781862846</v>
      </c>
      <c r="AB77" s="7">
        <f t="shared" si="30"/>
        <v>0.91078724089819463</v>
      </c>
    </row>
    <row r="78" spans="1:28" x14ac:dyDescent="0.2">
      <c r="A78" s="21" t="s">
        <v>75</v>
      </c>
      <c r="B78" s="22">
        <v>1288601</v>
      </c>
      <c r="C78" s="22">
        <v>41977</v>
      </c>
      <c r="D78" s="22">
        <f t="shared" si="17"/>
        <v>1330578</v>
      </c>
      <c r="E78" s="23">
        <v>1384840</v>
      </c>
      <c r="F78" s="23">
        <v>29966</v>
      </c>
      <c r="G78" s="23">
        <f t="shared" si="18"/>
        <v>1414806</v>
      </c>
      <c r="H78" s="24">
        <f t="shared" si="19"/>
        <v>1.0746848714225739</v>
      </c>
      <c r="I78" s="24">
        <f t="shared" si="20"/>
        <v>0.71386711770731592</v>
      </c>
      <c r="J78" s="24">
        <f t="shared" si="21"/>
        <v>1.0633018131969716</v>
      </c>
      <c r="K78" s="25">
        <v>1291083</v>
      </c>
      <c r="L78" s="25">
        <v>117118</v>
      </c>
      <c r="M78" s="25">
        <f t="shared" si="22"/>
        <v>1408201</v>
      </c>
      <c r="N78" s="26">
        <v>1142848</v>
      </c>
      <c r="O78" s="26">
        <v>2822</v>
      </c>
      <c r="P78" s="26">
        <f t="shared" si="23"/>
        <v>1145670</v>
      </c>
      <c r="Q78" s="27">
        <f t="shared" si="24"/>
        <v>0.88518553803279887</v>
      </c>
      <c r="R78" s="27">
        <f t="shared" si="25"/>
        <v>2.409535681961782E-2</v>
      </c>
      <c r="S78" s="27">
        <f t="shared" si="31"/>
        <v>0.81356993781427511</v>
      </c>
      <c r="T78" s="28">
        <v>1292673</v>
      </c>
      <c r="U78" s="28">
        <v>117118</v>
      </c>
      <c r="V78" s="28">
        <f t="shared" si="26"/>
        <v>1409791</v>
      </c>
      <c r="W78" s="4">
        <v>1292170</v>
      </c>
      <c r="X78" s="4">
        <v>1117</v>
      </c>
      <c r="Y78" s="4">
        <f t="shared" si="27"/>
        <v>1293287</v>
      </c>
      <c r="Z78" s="7">
        <f t="shared" si="28"/>
        <v>0.99961088380433416</v>
      </c>
      <c r="AA78" s="7">
        <f t="shared" si="29"/>
        <v>9.5373896412165506E-3</v>
      </c>
      <c r="AB78" s="7">
        <f t="shared" si="30"/>
        <v>0.91736080028883715</v>
      </c>
    </row>
    <row r="79" spans="1:28" x14ac:dyDescent="0.2">
      <c r="A79" s="21" t="s">
        <v>76</v>
      </c>
      <c r="B79" s="22">
        <v>817229</v>
      </c>
      <c r="C79" s="22">
        <v>161509</v>
      </c>
      <c r="D79" s="22">
        <f t="shared" si="17"/>
        <v>978738</v>
      </c>
      <c r="E79" s="23">
        <v>701503</v>
      </c>
      <c r="F79" s="23">
        <v>123544</v>
      </c>
      <c r="G79" s="23">
        <f t="shared" si="18"/>
        <v>825047</v>
      </c>
      <c r="H79" s="24">
        <f t="shared" si="19"/>
        <v>0.8583922009620315</v>
      </c>
      <c r="I79" s="24">
        <f t="shared" si="20"/>
        <v>0.76493570017769907</v>
      </c>
      <c r="J79" s="24">
        <f t="shared" si="21"/>
        <v>0.84297023309608909</v>
      </c>
      <c r="K79" s="25">
        <v>826424</v>
      </c>
      <c r="L79" s="25">
        <v>162264</v>
      </c>
      <c r="M79" s="25">
        <f t="shared" si="22"/>
        <v>988688</v>
      </c>
      <c r="N79" s="26">
        <v>998326</v>
      </c>
      <c r="O79" s="26">
        <v>104362</v>
      </c>
      <c r="P79" s="26">
        <f t="shared" si="23"/>
        <v>1102688</v>
      </c>
      <c r="Q79" s="27">
        <f t="shared" si="24"/>
        <v>1.2080070278694715</v>
      </c>
      <c r="R79" s="27">
        <f t="shared" si="25"/>
        <v>0.64316176108070799</v>
      </c>
      <c r="S79" s="27">
        <f t="shared" si="31"/>
        <v>1.1153043224960757</v>
      </c>
      <c r="T79" s="28">
        <v>841199</v>
      </c>
      <c r="U79" s="28">
        <v>158650</v>
      </c>
      <c r="V79" s="28">
        <f t="shared" si="26"/>
        <v>999849</v>
      </c>
      <c r="W79" s="4">
        <v>807769</v>
      </c>
      <c r="X79" s="4">
        <v>116536</v>
      </c>
      <c r="Y79" s="4">
        <f t="shared" si="27"/>
        <v>924305</v>
      </c>
      <c r="Z79" s="7">
        <f t="shared" si="28"/>
        <v>0.96025910634701184</v>
      </c>
      <c r="AA79" s="7">
        <f t="shared" si="29"/>
        <v>0.73454774661203903</v>
      </c>
      <c r="AB79" s="7">
        <f t="shared" si="30"/>
        <v>0.92444459113326116</v>
      </c>
    </row>
    <row r="80" spans="1:28" x14ac:dyDescent="0.2">
      <c r="A80" s="21" t="s">
        <v>77</v>
      </c>
      <c r="B80" s="22">
        <v>3184326.5</v>
      </c>
      <c r="C80" s="22">
        <v>895308.5</v>
      </c>
      <c r="D80" s="22">
        <f t="shared" si="17"/>
        <v>4079635</v>
      </c>
      <c r="E80" s="23">
        <v>2139019</v>
      </c>
      <c r="F80" s="23">
        <v>617636.5</v>
      </c>
      <c r="G80" s="23">
        <f t="shared" si="18"/>
        <v>2756655.5</v>
      </c>
      <c r="H80" s="24">
        <f t="shared" si="19"/>
        <v>0.67173356752204905</v>
      </c>
      <c r="I80" s="24">
        <f t="shared" si="20"/>
        <v>0.68985885870624486</v>
      </c>
      <c r="J80" s="24">
        <f t="shared" si="21"/>
        <v>0.67571130750667641</v>
      </c>
      <c r="K80" s="25">
        <v>3334799</v>
      </c>
      <c r="L80" s="25">
        <v>998820</v>
      </c>
      <c r="M80" s="25">
        <f t="shared" si="22"/>
        <v>4333619</v>
      </c>
      <c r="N80" s="26">
        <v>2473939</v>
      </c>
      <c r="O80" s="26">
        <v>478229.5</v>
      </c>
      <c r="P80" s="26">
        <f t="shared" si="23"/>
        <v>2952168.5</v>
      </c>
      <c r="Q80" s="27">
        <f t="shared" si="24"/>
        <v>0.7418555061339529</v>
      </c>
      <c r="R80" s="27">
        <f t="shared" si="25"/>
        <v>0.47879447748343046</v>
      </c>
      <c r="S80" s="27">
        <f t="shared" si="31"/>
        <v>0.68122474541486</v>
      </c>
      <c r="T80" s="28">
        <v>3486296</v>
      </c>
      <c r="U80" s="28">
        <v>1063194.5</v>
      </c>
      <c r="V80" s="28">
        <f t="shared" si="26"/>
        <v>4549490.5</v>
      </c>
      <c r="W80" s="4">
        <v>2993928</v>
      </c>
      <c r="X80" s="4">
        <v>564043</v>
      </c>
      <c r="Y80" s="4">
        <f t="shared" si="27"/>
        <v>3557971</v>
      </c>
      <c r="Z80" s="7">
        <f t="shared" si="28"/>
        <v>0.85877045437335209</v>
      </c>
      <c r="AA80" s="7">
        <f t="shared" si="29"/>
        <v>0.53051722897362619</v>
      </c>
      <c r="AB80" s="7">
        <f t="shared" si="30"/>
        <v>0.78205922179637477</v>
      </c>
    </row>
    <row r="81" spans="1:28" x14ac:dyDescent="0.2">
      <c r="A81" s="21" t="s">
        <v>78</v>
      </c>
      <c r="B81" s="22">
        <v>22734540</v>
      </c>
      <c r="C81" s="22">
        <v>15326943</v>
      </c>
      <c r="D81" s="22">
        <f t="shared" si="17"/>
        <v>38061483</v>
      </c>
      <c r="E81" s="23">
        <v>19611565</v>
      </c>
      <c r="F81" s="23">
        <v>13803574</v>
      </c>
      <c r="G81" s="23">
        <f t="shared" si="18"/>
        <v>33415139</v>
      </c>
      <c r="H81" s="24">
        <f t="shared" si="19"/>
        <v>0.8626330244640974</v>
      </c>
      <c r="I81" s="24">
        <f t="shared" si="20"/>
        <v>0.90060842530699048</v>
      </c>
      <c r="J81" s="24">
        <f t="shared" si="21"/>
        <v>0.87792530312074279</v>
      </c>
      <c r="K81" s="25">
        <v>23196296</v>
      </c>
      <c r="L81" s="25">
        <v>15871564</v>
      </c>
      <c r="M81" s="25">
        <f t="shared" si="22"/>
        <v>39067860</v>
      </c>
      <c r="N81" s="26">
        <v>19114584</v>
      </c>
      <c r="O81" s="26">
        <v>13637009</v>
      </c>
      <c r="P81" s="26">
        <f t="shared" si="23"/>
        <v>32751593</v>
      </c>
      <c r="Q81" s="27">
        <f t="shared" si="24"/>
        <v>0.8240360443753606</v>
      </c>
      <c r="R81" s="27">
        <f t="shared" si="25"/>
        <v>0.85921015723466199</v>
      </c>
      <c r="S81" s="27">
        <f t="shared" si="31"/>
        <v>0.83832574909401236</v>
      </c>
      <c r="T81" s="28">
        <v>23474465</v>
      </c>
      <c r="U81" s="28">
        <v>15871513</v>
      </c>
      <c r="V81" s="28">
        <f t="shared" si="26"/>
        <v>39345978</v>
      </c>
      <c r="W81" s="4">
        <v>17541030</v>
      </c>
      <c r="X81" s="4">
        <v>11809701</v>
      </c>
      <c r="Y81" s="4">
        <f t="shared" si="27"/>
        <v>29350731</v>
      </c>
      <c r="Z81" s="7">
        <f t="shared" si="28"/>
        <v>0.74723875496204062</v>
      </c>
      <c r="AA81" s="7">
        <f t="shared" si="29"/>
        <v>0.74408161339123746</v>
      </c>
      <c r="AB81" s="7">
        <f t="shared" si="30"/>
        <v>0.74596521657181836</v>
      </c>
    </row>
    <row r="82" spans="1:28" x14ac:dyDescent="0.2">
      <c r="A82" s="45" t="s">
        <v>79</v>
      </c>
      <c r="B82" s="46">
        <v>8764476</v>
      </c>
      <c r="C82" s="46">
        <v>1355728</v>
      </c>
      <c r="D82" s="46">
        <f t="shared" si="17"/>
        <v>10120204</v>
      </c>
      <c r="E82" s="47">
        <v>4979344</v>
      </c>
      <c r="F82" s="47">
        <v>1312308</v>
      </c>
      <c r="G82" s="47">
        <f t="shared" si="18"/>
        <v>6291652</v>
      </c>
      <c r="H82" s="48">
        <f t="shared" si="19"/>
        <v>0.56812797479278854</v>
      </c>
      <c r="I82" s="48">
        <f t="shared" si="20"/>
        <v>0.96797292672276447</v>
      </c>
      <c r="J82" s="48">
        <f t="shared" si="21"/>
        <v>0.62169221094752636</v>
      </c>
      <c r="K82" s="49">
        <v>8559530</v>
      </c>
      <c r="L82" s="49">
        <v>1332798</v>
      </c>
      <c r="M82" s="49">
        <f t="shared" si="22"/>
        <v>9892328</v>
      </c>
      <c r="N82" s="50">
        <v>5254870</v>
      </c>
      <c r="O82" s="50">
        <v>1232452</v>
      </c>
      <c r="P82" s="50">
        <f t="shared" si="23"/>
        <v>6487322</v>
      </c>
      <c r="Q82" s="51">
        <f t="shared" si="24"/>
        <v>0.61392039048873015</v>
      </c>
      <c r="R82" s="51">
        <f t="shared" si="25"/>
        <v>0.92471027117387627</v>
      </c>
      <c r="S82" s="51">
        <f t="shared" si="31"/>
        <v>0.65579325715847681</v>
      </c>
      <c r="T82" s="52">
        <v>9525153</v>
      </c>
      <c r="U82" s="52">
        <v>1215568</v>
      </c>
      <c r="V82" s="52">
        <f t="shared" si="26"/>
        <v>10740721</v>
      </c>
      <c r="W82" s="5">
        <v>6727244</v>
      </c>
      <c r="X82" s="5">
        <v>1274414</v>
      </c>
      <c r="Y82" s="5">
        <f t="shared" si="27"/>
        <v>8001658</v>
      </c>
      <c r="Z82" s="20">
        <f t="shared" si="28"/>
        <v>0.70626099129326325</v>
      </c>
      <c r="AA82" s="20">
        <f t="shared" si="29"/>
        <v>1.04841029049794</v>
      </c>
      <c r="AB82" s="20">
        <f t="shared" si="30"/>
        <v>0.74498332095210373</v>
      </c>
    </row>
    <row r="83" spans="1:28" x14ac:dyDescent="0.2">
      <c r="A83" s="53" t="s">
        <v>84</v>
      </c>
      <c r="B83" s="53">
        <f>SUM(B3:B82)</f>
        <v>1057576516.5</v>
      </c>
      <c r="C83" s="53">
        <f t="shared" ref="C83:G83" si="32">SUM(C3:C82)</f>
        <v>440600066.99599999</v>
      </c>
      <c r="D83" s="53">
        <f t="shared" si="32"/>
        <v>1498176583.4960001</v>
      </c>
      <c r="E83" s="53">
        <f t="shared" si="32"/>
        <v>848678644</v>
      </c>
      <c r="F83" s="53">
        <f t="shared" si="32"/>
        <v>331403292.5</v>
      </c>
      <c r="G83" s="53">
        <f t="shared" si="32"/>
        <v>1183863953.5</v>
      </c>
      <c r="H83" s="53"/>
      <c r="I83" s="53"/>
      <c r="J83" s="53"/>
      <c r="K83" s="53">
        <f t="shared" ref="K83:P83" si="33">SUM(K3:K82)</f>
        <v>1107331061</v>
      </c>
      <c r="L83" s="53">
        <f t="shared" si="33"/>
        <v>524081625.32454997</v>
      </c>
      <c r="M83" s="53">
        <f t="shared" si="33"/>
        <v>1631412686.3245499</v>
      </c>
      <c r="N83" s="53">
        <f t="shared" si="33"/>
        <v>935680022.5</v>
      </c>
      <c r="O83" s="53">
        <f t="shared" si="33"/>
        <v>395305759</v>
      </c>
      <c r="P83" s="53">
        <f t="shared" si="33"/>
        <v>1331602756.5</v>
      </c>
      <c r="Q83" s="53"/>
      <c r="R83" s="53"/>
      <c r="S83" s="53"/>
      <c r="T83" s="6">
        <f>SUM(T3:T82)</f>
        <v>1157975783.4850001</v>
      </c>
      <c r="U83" s="6">
        <f t="shared" ref="U83:Y83" si="34">SUM(U3:U82)</f>
        <v>499262752.5</v>
      </c>
      <c r="V83" s="6">
        <f t="shared" si="34"/>
        <v>1657238535.9849999</v>
      </c>
      <c r="W83" s="6">
        <f t="shared" si="34"/>
        <v>945187545</v>
      </c>
      <c r="X83" s="6">
        <f t="shared" si="34"/>
        <v>419366918.5</v>
      </c>
      <c r="Y83" s="6">
        <f t="shared" si="34"/>
        <v>1365241353.5</v>
      </c>
      <c r="Z83" s="53"/>
      <c r="AA83" s="53"/>
      <c r="AB83" s="53"/>
    </row>
    <row r="85" spans="1:28" ht="15" x14ac:dyDescent="0.25">
      <c r="A85" s="2"/>
      <c r="B85" s="2"/>
      <c r="C85" s="2"/>
      <c r="D85" s="2"/>
    </row>
  </sheetData>
  <mergeCells count="10">
    <mergeCell ref="Q1:S1"/>
    <mergeCell ref="H1:J1"/>
    <mergeCell ref="Z1:AB1"/>
    <mergeCell ref="T1:V1"/>
    <mergeCell ref="W1:Y1"/>
    <mergeCell ref="B1:D1"/>
    <mergeCell ref="E1:G1"/>
    <mergeCell ref="K1:M1"/>
    <mergeCell ref="A1:A2"/>
    <mergeCell ref="N1:P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Baza danok na imot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2021-01-28T09:04:35Z</cp:lastPrinted>
  <dcterms:created xsi:type="dcterms:W3CDTF">2020-10-07T13:17:10Z</dcterms:created>
  <dcterms:modified xsi:type="dcterms:W3CDTF">2021-03-08T08:25:35Z</dcterms:modified>
</cp:coreProperties>
</file>